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59" documentId="120_S{2AC9BD13-BADA-5192-A53E-5A8FF88502F6}" xr6:coauthVersionLast="47" xr6:coauthVersionMax="47" xr10:uidLastSave="{AA8F42BF-808D-4171-902E-C742E11E314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<sst xmlns="http://schemas.openxmlformats.org/spreadsheetml/2006/main" count="181569" uniqueCount="39153">
  <si>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</si>
  <si>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</si>
  <si>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</si>
  <si>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</si>
  <si>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</si>
  <si>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</si>
  <si>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</si>
  <si>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</si>
  <si>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</si>
  <si>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</si>
  <si>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</si>
  <si>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</si>
  <si>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</si>
  <si>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</si>
  <si>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</si>
  <si>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</si>
  <si>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</si>
  <si>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</si>
  <si>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</si>
  <si>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</si>
  <si>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</si>
  <si>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</si>
  <si>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</si>
  <si>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</si>
  <si>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</si>
  <si>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</si>
  <si>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</si>
  <si>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</si>
  <si>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</si>
  <si>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</si>
  <si>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</si>
  <si>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</si>
  <si>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</si>
  <si>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</si>
  <si>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</si>
  <si>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</si>
  <si>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</si>
  <si>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</si>
  <si>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</si>
  <si>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</si>
  <si>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</si>
  <si>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</si>
  <si>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</si>
  <si>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</si>
  <si>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</si>
  <si>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</si>
  <si>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</si>
  <si>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</si>
  <si>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</si>
  <si>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</si>
  <si>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</si>
  <si>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</si>
  <si>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</si>
  <si>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</si>
  <si>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</si>
  <si>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</si>
  <si>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</si>
  <si>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</si>
  <si>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</si>
  <si>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</si>
  <si>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</si>
  <si>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</si>
  <si>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</si>
  <si>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</si>
  <si>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</si>
  <si>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</si>
  <si>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</si>
  <si>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</si>
  <si>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</si>
  <si>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</si>
  <si>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</si>
  <si>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</si>
  <si>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</si>
  <si>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</si>
  <si>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</si>
  <si>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</si>
  <si>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</si>
  <si>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</si>
  <si>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</si>
  <si>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</si>
  <si>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</si>
  <si>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</si>
  <si>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</si>
  <si>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</si>
  <si>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</si>
  <si>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</si>
  <si>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</si>
  <si>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</si>
  <si>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</si>
  <si>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</si>
  <si>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</si>
  <si>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</si>
  <si>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</si>
  <si>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</si>
  <si>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</si>
  <si>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</si>
  <si>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</si>
  <si>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</si>
  <si>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</si>
  <si>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</si>
  <si>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</si>
  <si>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</si>
  <si>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</si>
  <si>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</si>
  <si>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</si>
  <si>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</si>
  <si>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</si>
  <si>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</si>
  <si>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</si>
  <si>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</si>
  <si>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</si>
  <si>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</si>
  <si>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</si>
  <si>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</si>
  <si>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</si>
  <si>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</si>
  <si>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</si>
  <si>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</si>
  <si>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</si>
  <si>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</si>
  <si>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</si>
  <si>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</si>
  <si>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</si>
  <si>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</si>
  <si>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</si>
  <si>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</si>
  <si>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</si>
  <si>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</si>
  <si>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</si>
  <si>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</si>
  <si>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</si>
  <si>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</si>
  <si>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</si>
  <si>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</si>
  <si>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</si>
  <si>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</si>
  <si>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</si>
  <si>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</si>
  <si>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</si>
  <si>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</si>
  <si>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</si>
  <si>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</si>
  <si>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</si>
  <si>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</si>
  <si>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</si>
  <si>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</si>
  <si>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</si>
  <si>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</si>
  <si>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</si>
  <si>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</si>
  <si>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</si>
  <si>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</si>
  <si>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</si>
  <si>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</si>
  <si>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</si>
  <si>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</si>
  <si>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</si>
  <si>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</si>
  <si>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</si>
  <si>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</si>
  <si>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</si>
  <si>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</si>
  <si>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</si>
  <si>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</si>
  <si>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</si>
  <si>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</si>
  <si>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</si>
  <si>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</si>
  <si>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</si>
  <si>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</si>
  <si>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</si>
  <si>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</si>
  <si>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</si>
  <si>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</si>
  <si>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</si>
  <si>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</si>
  <si>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</si>
  <si>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</si>
  <si>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</si>
  <si>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</si>
  <si>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</si>
  <si>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</si>
  <si>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</si>
  <si>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</si>
  <si>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</si>
  <si>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</si>
  <si>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</si>
  <si>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</si>
  <si>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</si>
  <si>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</si>
  <si>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</si>
  <si>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</si>
  <si>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</si>
  <si>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</si>
  <si>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</si>
  <si>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</si>
  <si>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</si>
  <si>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</si>
  <si>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</si>
  <si>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</si>
  <si>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</si>
  <si>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</si>
  <si>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</si>
  <si>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</si>
  <si>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</si>
  <si>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</si>
  <si>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</si>
  <si>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</si>
  <si>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</si>
  <si>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</si>
  <si>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</si>
  <si>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</si>
  <si>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</si>
  <si>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</si>
  <si>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</si>
  <si>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</si>
  <si>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</si>
  <si>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</si>
  <si>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</si>
  <si>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</si>
  <si>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</si>
  <si>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</si>
  <si>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</si>
  <si>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</si>
  <si>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</si>
  <si>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</si>
  <si>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</si>
  <si>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</si>
  <si>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</si>
  <si>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</si>
  <si>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</si>
  <si>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</si>
  <si>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</si>
  <si>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</si>
  <si>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</si>
  <si>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</si>
  <si>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</si>
  <si>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</si>
  <si>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</si>
  <si>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</si>
  <si>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</si>
  <si>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</si>
  <si>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</si>
  <si>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</si>
  <si>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</si>
  <si>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</si>
  <si>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</si>
  <si>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</si>
  <si>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</si>
  <si>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</si>
  <si>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</si>
  <si>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</si>
  <si>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</si>
  <si>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</si>
  <si>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</si>
  <si>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</si>
  <si>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</si>
  <si>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</si>
  <si>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</si>
  <si>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</si>
  <si>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</si>
  <si>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</si>
  <si>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</si>
  <si>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</si>
  <si>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</si>
  <si>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</si>
  <si>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</si>
  <si>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</si>
  <si>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</si>
  <si>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</si>
  <si>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</si>
  <si>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</si>
  <si>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</si>
  <si>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</si>
  <si>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</si>
  <si>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</si>
  <si>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</si>
  <si>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</si>
  <si>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</si>
  <si>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</si>
  <si>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</si>
  <si>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</si>
  <si>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</si>
  <si>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</si>
  <si>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</si>
  <si>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</si>
  <si>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</si>
  <si>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</si>
  <si>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</si>
  <si>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</si>
  <si>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</si>
  <si>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</si>
  <si>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</si>
  <si>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</si>
  <si>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</si>
  <si>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</si>
  <si>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</si>
  <si>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</si>
  <si>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</si>
  <si>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</si>
  <si>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</si>
  <si>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</si>
  <si>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</si>
  <si>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</si>
  <si>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</si>
  <si>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</si>
  <si>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</si>
  <si>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</si>
  <si>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</si>
  <si>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</si>
  <si>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</si>
  <si>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</si>
  <si>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</si>
  <si>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</si>
  <si>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</si>
  <si>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</si>
  <si>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</si>
  <si>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</si>
  <si>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</si>
  <si>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</si>
  <si>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</si>
  <si>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</si>
  <si>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</si>
  <si>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</si>
  <si>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</si>
  <si>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</si>
  <si>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</si>
  <si>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</si>
  <si>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</si>
  <si>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</si>
  <si>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</si>
  <si>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</si>
  <si>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</si>
  <si>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</si>
  <si>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</si>
  <si>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</si>
  <si>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</si>
  <si>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</si>
  <si>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</si>
  <si>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</si>
  <si>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</si>
  <si>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</si>
  <si>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</si>
  <si>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</si>
  <si>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</si>
  <si>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</si>
  <si>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</si>
  <si>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</si>
  <si>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</si>
  <si>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</si>
  <si>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</si>
  <si>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</si>
  <si>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</si>
  <si>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</si>
  <si>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</si>
  <si>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</si>
  <si>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</si>
  <si>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</si>
  <si>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</si>
  <si>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</si>
  <si>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</si>
  <si>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</si>
  <si>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</si>
  <si>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</si>
  <si>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</si>
  <si>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</si>
  <si>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</si>
  <si>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</si>
  <si>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</si>
  <si>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</si>
  <si>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</si>
  <si>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</si>
  <si>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</si>
  <si>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</si>
  <si>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</si>
  <si>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</si>
  <si>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</si>
  <si>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</si>
  <si>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</si>
  <si>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</si>
  <si>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</si>
  <si>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</si>
  <si>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</si>
  <si>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</si>
  <si>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</si>
  <si>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</si>
  <si>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</si>
  <si>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</si>
  <si>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</si>
  <si>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</si>
  <si>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</si>
  <si>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</si>
  <si>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</si>
  <si>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</si>
  <si>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</si>
  <si>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</si>
  <si>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</si>
  <si>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</si>
  <si>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</si>
  <si>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</si>
  <si>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</si>
  <si>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</si>
  <si>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</si>
  <si>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</si>
  <si>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</si>
  <si>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</si>
  <si>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</si>
  <si>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</si>
  <si>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</si>
  <si>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</si>
  <si>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</si>
  <si>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</si>
  <si>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</si>
  <si>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</si>
  <si>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</si>
  <si>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</si>
  <si>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</si>
  <si>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</si>
  <si>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</si>
  <si>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</si>
  <si>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</si>
  <si>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</si>
  <si>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</si>
  <si>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</si>
  <si>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</si>
  <si>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</si>
  <si>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</si>
  <si>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</si>
  <si>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</si>
  <si>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</si>
  <si>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</si>
  <si>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</si>
  <si>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</si>
  <si>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</si>
  <si>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</si>
  <si>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</si>
  <si>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</si>
  <si>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</si>
  <si>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</si>
  <si>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</si>
  <si>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</si>
  <si>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</si>
  <si>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</si>
  <si>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</si>
  <si>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</si>
  <si>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</si>
  <si>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</si>
  <si>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</si>
  <si>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</si>
  <si>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</si>
  <si>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</si>
  <si>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</si>
  <si>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</si>
  <si>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</si>
  <si>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</si>
  <si>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</si>
  <si>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</si>
  <si>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</si>
  <si>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</si>
  <si>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</si>
  <si>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</si>
  <si>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</si>
  <si>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</si>
  <si>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</si>
  <si>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</si>
  <si>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</si>
  <si>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</si>
  <si>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</si>
  <si>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</si>
  <si>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</si>
  <si>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</si>
  <si>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</si>
  <si>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</si>
  <si>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</si>
  <si>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</si>
  <si>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</si>
  <si>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</si>
  <si>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</si>
  <si>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</si>
  <si>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</si>
  <si>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</si>
  <si>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</si>
  <si>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</si>
  <si>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</si>
  <si>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</si>
  <si>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</si>
  <si>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</si>
  <si>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</si>
  <si>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</si>
  <si>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</si>
  <si>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</si>
  <si>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</si>
  <si>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</si>
  <si>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</si>
  <si>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</si>
  <si>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</si>
  <si>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</si>
  <si>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</si>
  <si>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</si>
  <si>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</si>
  <si>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</si>
  <si>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</si>
  <si>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</si>
  <si>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</si>
  <si>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</si>
  <si>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</si>
  <si>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</si>
  <si>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</si>
  <si>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</si>
  <si>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</si>
  <si>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</si>
  <si>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</si>
  <si>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</si>
  <si>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</si>
  <si>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</si>
  <si>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</si>
  <si>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</si>
  <si>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</si>
  <si>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</si>
  <si>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</si>
  <si>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</si>
  <si>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</si>
  <si>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</si>
  <si>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</si>
  <si>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</si>
  <si>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</si>
  <si>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</si>
  <si>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</si>
  <si>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</si>
  <si>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</si>
  <si>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</si>
  <si>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</si>
  <si>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</si>
  <si>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</si>
  <si>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</si>
  <si>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</si>
  <si>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</si>
  <si>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</si>
  <si>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</si>
  <si>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</si>
  <si>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</si>
  <si>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</si>
  <si>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</si>
  <si>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</si>
  <si>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</si>
  <si>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</si>
  <si>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</si>
  <si>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</si>
  <si>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</si>
  <si>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</si>
  <si>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</si>
  <si>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</si>
  <si>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</si>
  <si>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</si>
  <si>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</si>
  <si>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</si>
  <si>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</si>
  <si>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</si>
  <si>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</si>
  <si>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</si>
  <si>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</si>
  <si>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</si>
  <si>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</si>
  <si>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</si>
  <si>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</si>
  <si>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</si>
  <si>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</si>
  <si>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</si>
  <si>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</si>
  <si>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</si>
  <si>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</si>
  <si>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</si>
  <si>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</si>
  <si>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</si>
  <si>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</si>
  <si>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</si>
  <si>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</si>
  <si>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</si>
  <si>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</si>
  <si>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</si>
  <si>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</si>
  <si>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</si>
  <si>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</si>
  <si>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</si>
  <si>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</si>
  <si>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</si>
  <si>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</si>
  <si>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</si>
  <si>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</si>
  <si>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</si>
  <si>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</si>
  <si>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</si>
  <si>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</si>
  <si>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</si>
  <si>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</si>
  <si>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</si>
  <si>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</si>
  <si>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</si>
  <si>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</si>
  <si>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</si>
  <si>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</si>
  <si>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</si>
  <si>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</si>
  <si>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</si>
  <si>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</si>
  <si>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</si>
  <si>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</si>
  <si>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</si>
  <si>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</si>
  <si>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</si>
  <si>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</si>
  <si>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</si>
  <si>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</si>
  <si>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</si>
  <si>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</si>
  <si>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</si>
  <si>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</si>
  <si>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</si>
  <si>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</si>
  <si>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</si>
  <si>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</si>
  <si>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</si>
  <si>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</si>
  <si>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</si>
  <si>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</si>
  <si>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</si>
  <si>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</si>
  <si>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</si>
  <si>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</si>
  <si>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</si>
  <si>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</si>
  <si>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</si>
  <si>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</si>
  <si>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</si>
  <si>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</si>
  <si>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</si>
  <si>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</si>
  <si>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</si>
  <si>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</si>
  <si>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</si>
  <si>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</si>
  <si>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</si>
  <si>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</si>
  <si>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</si>
  <si>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</si>
  <si>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</si>
  <si>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</si>
  <si>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</si>
  <si>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</si>
  <si>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</si>
  <si>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</si>
  <si>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</si>
  <si>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</si>
  <si>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</si>
  <si>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</si>
  <si>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</si>
  <si>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</si>
  <si>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</si>
  <si>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</si>
  <si>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</si>
  <si>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</si>
  <si>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</si>
  <si>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</si>
  <si>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</si>
  <si>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</si>
  <si>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</si>
  <si>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</si>
  <si>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</si>
  <si>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</si>
  <si>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</si>
  <si>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</si>
  <si>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</si>
  <si>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</si>
  <si>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</si>
  <si>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</si>
  <si>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</si>
  <si>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</si>
  <si>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</si>
  <si>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</si>
  <si>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</si>
  <si>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</si>
  <si>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</si>
  <si>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</si>
  <si>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</si>
  <si>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</si>
  <si>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</si>
  <si>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</si>
  <si>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</si>
  <si>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</si>
  <si>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</si>
  <si>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</si>
  <si>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</si>
  <si>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</si>
  <si>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</si>
  <si>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</si>
  <si>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</si>
  <si>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</si>
  <si>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</si>
  <si>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</si>
  <si>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</si>
  <si>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</si>
  <si>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</si>
  <si>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</si>
  <si>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</si>
  <si>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</si>
  <si>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</si>
  <si>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</si>
  <si>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</si>
  <si>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</si>
  <si>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</si>
  <si>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</si>
  <si>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</si>
  <si>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</si>
  <si>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</si>
  <si>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</si>
  <si>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</si>
  <si>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</si>
  <si>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</si>
  <si>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</si>
  <si>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</si>
  <si>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</si>
  <si>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</si>
  <si>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</si>
  <si>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</si>
  <si>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</si>
  <si>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</si>
  <si>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</si>
  <si>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</si>
  <si>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</si>
  <si>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</si>
  <si>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</si>
  <si>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</si>
  <si>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</si>
  <si>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</si>
  <si>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</si>
  <si>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</si>
  <si>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</si>
  <si>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</si>
  <si>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</si>
  <si>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</si>
  <si>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</si>
  <si>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</si>
  <si>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</si>
  <si>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</si>
  <si>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</si>
  <si>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</si>
  <si>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</si>
  <si>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</si>
  <si>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</si>
  <si>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</si>
  <si>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</si>
  <si>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</si>
  <si>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</si>
  <si>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</si>
  <si>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</si>
  <si>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</si>
  <si>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</si>
  <si>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</si>
  <si>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</si>
  <si>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</si>
  <si>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</si>
  <si>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</si>
  <si>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</si>
  <si>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</si>
  <si>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</si>
  <si>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</si>
  <si>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</si>
  <si>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</si>
  <si>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</si>
  <si>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</si>
  <si>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</si>
  <si>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</si>
  <si>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</si>
  <si>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</si>
  <si>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</si>
  <si>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</si>
  <si>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</si>
  <si>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</si>
  <si>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</si>
  <si>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</si>
  <si>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</si>
  <si>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</si>
  <si>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</si>
  <si>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</si>
  <si>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</si>
  <si>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</si>
  <si>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</si>
  <si>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</si>
  <si>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</si>
  <si>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</si>
  <si>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</si>
  <si>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</si>
  <si>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</si>
  <si>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</si>
  <si>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</si>
  <si>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</si>
  <si>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</si>
  <si>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</si>
  <si>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</si>
  <si>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</si>
  <si>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</si>
  <si>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</si>
  <si>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</si>
  <si>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</si>
  <si>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</si>
  <si>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</si>
  <si>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</si>
  <si>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</si>
  <si>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</si>
  <si>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</si>
  <si>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</si>
  <si>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</si>
  <si>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</si>
  <si>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</si>
  <si>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</si>
  <si>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</si>
  <si>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</si>
  <si>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</si>
  <si>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</si>
  <si>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</si>
  <si>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</si>
  <si>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</si>
  <si>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</si>
  <si>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</si>
  <si>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</si>
  <si>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</si>
  <si>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</si>
  <si>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</si>
  <si>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</si>
  <si>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</si>
  <si>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</si>
  <si>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</si>
  <si>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</si>
  <si>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</si>
  <si>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</si>
  <si>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</si>
  <si>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</si>
  <si>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</si>
  <si>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</si>
  <si>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</si>
  <si>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</si>
  <si>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</si>
  <si>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</si>
  <si>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</si>
  <si>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</si>
  <si>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</si>
  <si>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</si>
  <si>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</si>
  <si>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</si>
  <si>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</si>
  <si>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</si>
  <si>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</si>
  <si>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</si>
  <si>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</si>
  <si>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</si>
  <si>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</si>
  <si>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</si>
  <si>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</si>
  <si>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</si>
  <si>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</si>
  <si>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</si>
  <si>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</si>
  <si>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</si>
  <si>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</si>
  <si>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</si>
  <si>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</si>
  <si>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</si>
  <si>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</si>
  <si>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</si>
  <si>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</si>
  <si>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</si>
  <si>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</si>
  <si>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</si>
  <si>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</si>
  <si>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</si>
  <si>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</si>
  <si>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</si>
  <si>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</si>
  <si>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</si>
  <si>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</si>
  <si>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</si>
  <si>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</si>
  <si>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</si>
  <si>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</si>
  <si>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</si>
  <si>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</si>
  <si>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</si>
  <si>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</si>
  <si>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</si>
  <si>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</si>
  <si>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</si>
  <si>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</si>
  <si>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</si>
  <si>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</si>
  <si>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</si>
  <si>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</si>
  <si>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</si>
  <si>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</si>
  <si>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</si>
  <si>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</si>
  <si>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</si>
  <si>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</si>
  <si>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</si>
  <si>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</si>
  <si>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</si>
  <si>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</si>
  <si>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</si>
  <si>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</si>
  <si>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</si>
  <si>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</si>
  <si>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</si>
  <si>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</si>
  <si>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</si>
  <si>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</si>
  <si>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</si>
  <si>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</si>
  <si>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</si>
  <si>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</si>
  <si>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</si>
  <si>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</si>
  <si>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</si>
  <si>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</si>
  <si>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</si>
  <si>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</si>
  <si>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</si>
  <si>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</si>
  <si>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</si>
  <si>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</si>
  <si>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</si>
  <si>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</si>
  <si>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</si>
  <si>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</si>
  <si>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</si>
  <si>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</si>
  <si>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</si>
  <si>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</si>
  <si>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</si>
  <si>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</si>
  <si>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</si>
  <si>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</si>
  <si>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</si>
  <si>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</si>
  <si>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</si>
  <si>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</si>
  <si>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</si>
  <si>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</si>
  <si>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</si>
  <si>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</si>
  <si>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</si>
  <si>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</si>
  <si>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</si>
  <si>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</si>
  <si>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</si>
  <si>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</si>
  <si>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</si>
  <si>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</si>
  <si>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</si>
  <si>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</si>
  <si>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</si>
  <si>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</si>
  <si>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</si>
  <si>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</si>
  <si>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</si>
  <si>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</si>
  <si>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</si>
  <si>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</si>
  <si>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</si>
  <si>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</si>
  <si>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</si>
  <si>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</si>
  <si>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</si>
  <si>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</si>
  <si>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</si>
  <si>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</si>
  <si>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</si>
  <si>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</si>
  <si>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</si>
  <si>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</si>
  <si>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</si>
  <si>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</si>
  <si>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</si>
  <si>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</si>
  <si>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</si>
  <si>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</si>
  <si>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</si>
  <si>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</si>
  <si>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</si>
  <si>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</si>
  <si>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</si>
  <si>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</si>
  <si>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</si>
  <si>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</si>
  <si>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</si>
  <si>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</si>
  <si>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</si>
  <si>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</si>
  <si>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</si>
  <si>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</si>
  <si>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</si>
  <si>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</si>
  <si>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</si>
  <si>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</si>
  <si>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</si>
  <si>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</si>
  <si>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</si>
  <si>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</si>
  <si>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</si>
  <si>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</si>
  <si>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</si>
  <si>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</si>
  <si>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</si>
  <si>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</si>
  <si>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</si>
  <si>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</si>
  <si>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</si>
  <si>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</si>
  <si>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</si>
  <si>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</si>
  <si>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</si>
  <si>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</si>
  <si>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</si>
  <si>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</si>
  <si>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</si>
  <si>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</si>
  <si>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</si>
  <si>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</si>
  <si>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</si>
  <si>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</si>
  <si>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</si>
  <si>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</si>
  <si>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</si>
  <si>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</si>
  <si>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</si>
  <si>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</si>
  <si>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</si>
  <si>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</si>
  <si>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</si>
  <si>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</si>
  <si>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</si>
  <si>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</si>
  <si>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</si>
  <si>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</si>
  <si>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</si>
  <si>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</si>
  <si>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</si>
  <si>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</si>
  <si>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</si>
  <si>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</si>
  <si>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</si>
  <si>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</si>
  <si>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</si>
  <si>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</si>
  <si>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</si>
  <si>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</si>
  <si>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</si>
  <si>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</si>
  <si>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</si>
  <si>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</si>
  <si>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</si>
  <si>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</si>
  <si>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</si>
  <si>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</si>
  <si>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</si>
  <si>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</si>
  <si>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</si>
  <si>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</si>
  <si>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</si>
  <si>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</si>
  <si>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</si>
  <si>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</si>
  <si>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</si>
  <si>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</si>
  <si>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</si>
  <si>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</si>
  <si>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</si>
  <si>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</si>
  <si>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</si>
  <si>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</si>
  <si>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</si>
  <si>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</si>
  <si>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</si>
  <si>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</si>
  <si>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</si>
  <si>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</si>
  <si>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</si>
  <si>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</si>
  <si>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</si>
  <si>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</si>
  <si>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</si>
  <si>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</si>
  <si>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</si>
  <si>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</si>
  <si>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</si>
  <si>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</si>
  <si>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</si>
  <si>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</si>
  <si>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</si>
  <si>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</si>
  <si>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</si>
  <si>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</si>
  <si>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</si>
  <si>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</si>
  <si>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</si>
  <si>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</si>
  <si>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</si>
  <si>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</si>
  <si>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</si>
  <si>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</si>
  <si>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</si>
  <si>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</si>
  <si>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</si>
  <si>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</si>
  <si>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</si>
  <si>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</si>
  <si>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</si>
  <si>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</si>
  <si>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</si>
  <si>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</si>
  <si>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</si>
  <si>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</si>
  <si>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</si>
  <si>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</si>
  <si>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</si>
  <si>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</si>
  <si>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</si>
  <si>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</si>
  <si>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</si>
  <si>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</si>
  <si>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</si>
  <si>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</si>
  <si>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</si>
  <si>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</si>
  <si>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</si>
  <si>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</si>
  <si>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</si>
  <si>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</si>
  <si>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</si>
  <si>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</si>
  <si>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</si>
  <si>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</si>
  <si>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</si>
  <si>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</si>
  <si>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</si>
  <si>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</si>
  <si>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</si>
  <si>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</si>
  <si>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</si>
  <si>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</si>
  <si>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</si>
  <si>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</si>
  <si>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</si>
  <si>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</si>
  <si>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</si>
  <si>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</si>
  <si>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</si>
  <si>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</si>
  <si>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</si>
  <si>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</si>
  <si>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</si>
  <si>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</si>
  <si>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</si>
  <si>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</si>
  <si>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</si>
  <si>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</si>
  <si>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</si>
  <si>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</si>
  <si>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</si>
  <si>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</si>
  <si>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</si>
  <si>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</si>
  <si>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</si>
  <si>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</si>
  <si>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</si>
  <si>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</si>
  <si>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</si>
  <si>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</si>
  <si>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</si>
  <si>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</si>
  <si>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</si>
  <si>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</si>
  <si>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</si>
  <si>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</si>
  <si>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</si>
  <si>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</si>
  <si>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</si>
  <si>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</si>
  <si>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</si>
  <si>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</si>
  <si>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</si>
  <si>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</si>
  <si>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</si>
  <si>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</si>
  <si>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</si>
  <si>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</si>
  <si>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</si>
  <si>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</si>
  <si>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</si>
  <si>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</si>
  <si>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</si>
  <si>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</si>
  <si>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</si>
  <si>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</si>
  <si>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</si>
  <si>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</si>
  <si>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</si>
  <si>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</si>
  <si>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</si>
  <si>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</si>
  <si>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</si>
  <si>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</si>
  <si>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</si>
  <si>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</si>
  <si>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</si>
  <si>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</si>
  <si>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</si>
  <si>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</si>
  <si>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</si>
  <si>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</si>
  <si>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</si>
  <si>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</si>
  <si>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</si>
  <si>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</si>
  <si>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</si>
  <si>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</si>
  <si>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</si>
  <si>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</si>
  <si>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</si>
  <si>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</si>
  <si>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</si>
  <si>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</si>
  <si>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</si>
  <si>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</si>
  <si>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</si>
  <si>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</si>
  <si>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</si>
  <si>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</si>
  <si>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</si>
  <si>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</si>
  <si>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</si>
  <si>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</si>
  <si>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</si>
  <si>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</si>
  <si>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</si>
  <si>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</si>
  <si>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</si>
  <si>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</si>
  <si>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</si>
  <si>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</si>
  <si>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</si>
  <si>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</si>
  <si>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</si>
  <si>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</si>
  <si>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</si>
  <si>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</si>
  <si>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</si>
  <si>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</si>
  <si>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</si>
  <si>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</si>
  <si>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</si>
  <si>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</si>
  <si>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</si>
  <si>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</si>
  <si>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</si>
  <si>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</si>
  <si>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</si>
  <si>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</si>
  <si>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</si>
  <si>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</si>
  <si>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</si>
  <si>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</si>
  <si>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</si>
  <si>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</si>
  <si>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</si>
  <si>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</si>
  <si>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</si>
  <si>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</si>
  <si>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</si>
  <si>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</si>
  <si>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</si>
  <si>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</si>
  <si>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</si>
  <si>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</si>
  <si>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</si>
  <si>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</si>
  <si>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</si>
  <si>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</si>
  <si>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</si>
  <si>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</si>
  <si>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</si>
  <si>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</si>
  <si>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</si>
  <si>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</si>
  <si>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</si>
  <si>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</si>
  <si>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</si>
  <si>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</si>
  <si>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</si>
  <si>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</si>
  <si>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</si>
  <si>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</si>
  <si>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</si>
  <si>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</si>
  <si>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</si>
  <si>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</si>
  <si>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</si>
  <si>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</si>
  <si>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</si>
  <si>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</si>
  <si>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</si>
  <si>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</si>
  <si>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</si>
  <si>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</si>
  <si>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</si>
  <si>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</si>
  <si>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</si>
  <si>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</si>
  <si>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</si>
  <si>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</si>
  <si>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</si>
  <si>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</si>
  <si>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</si>
  <si>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</si>
  <si>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</si>
  <si>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</si>
  <si>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</si>
  <si>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</si>
  <si>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</si>
  <si>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</si>
  <si>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</si>
  <si>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</si>
  <si>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</si>
  <si>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</si>
  <si>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</si>
  <si>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</si>
  <si>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</si>
  <si>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</si>
  <si>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</si>
  <si>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</si>
  <si>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</si>
  <si>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</si>
  <si>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</si>
  <si>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</si>
  <si>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</si>
  <si>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</si>
  <si>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</si>
  <si>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</si>
  <si>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</si>
  <si>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</si>
  <si>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</si>
  <si>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</si>
  <si>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</si>
  <si>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</si>
  <si>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</si>
  <si>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</si>
  <si>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</si>
  <si>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</si>
  <si>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</si>
  <si>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</si>
  <si>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</si>
  <si>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</si>
  <si>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</si>
  <si>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</si>
  <si>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</si>
  <si>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</si>
  <si>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</si>
  <si>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</si>
  <si>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</si>
  <si>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</si>
  <si>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</si>
  <si>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</si>
  <si>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</si>
  <si>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</si>
  <si>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</si>
  <si>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</si>
  <si>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</si>
  <si>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</si>
  <si>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</si>
  <si>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</si>
  <si>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</si>
  <si>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</si>
  <si>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</si>
  <si>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</si>
  <si>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</si>
  <si>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</si>
  <si>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</si>
  <si>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</si>
  <si>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</si>
  <si>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</si>
  <si>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</si>
  <si>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</si>
  <si>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</si>
  <si>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</si>
  <si>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</si>
  <si>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</si>
  <si>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</si>
  <si>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</si>
  <si>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</si>
  <si>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</si>
  <si>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</si>
  <si>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</si>
  <si>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</si>
  <si>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</si>
  <si>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</si>
  <si>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</si>
  <si>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</si>
  <si>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</si>
  <si>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</si>
  <si>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</si>
  <si>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</si>
  <si>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</si>
  <si>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</si>
  <si>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</si>
  <si>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</si>
  <si>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</si>
  <si>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</si>
  <si>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</si>
  <si>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</si>
  <si>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</si>
  <si>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</si>
  <si>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</si>
  <si>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</si>
  <si>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</si>
  <si>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</si>
  <si>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</si>
  <si>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</si>
  <si>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</si>
  <si>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</si>
  <si>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</si>
  <si>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</si>
  <si>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</si>
  <si>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</si>
  <si>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</si>
  <si>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</si>
  <si>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</si>
  <si>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</si>
  <si>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</si>
  <si>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</si>
  <si>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</si>
  <si>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</si>
  <si>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</si>
  <si>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</si>
  <si>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</si>
  <si>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</si>
  <si>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</si>
  <si>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</si>
  <si>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</si>
  <si>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</si>
  <si>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</si>
  <si>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</si>
  <si>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</si>
  <si>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</si>
  <si>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</si>
  <si>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</si>
  <si>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</si>
  <si>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</si>
  <si>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</si>
  <si>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</si>
  <si>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</si>
  <si>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</si>
  <si>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</si>
  <si>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</si>
  <si>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</si>
  <si>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</si>
  <si>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</si>
  <si>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</si>
  <si>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</si>
  <si>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</si>
  <si>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</si>
  <si>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</si>
  <si>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</si>
  <si>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</si>
  <si>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</si>
  <si>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</si>
  <si>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</si>
  <si>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</si>
  <si>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</si>
  <si>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</si>
  <si>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</si>
  <si>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</si>
  <si>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</si>
  <si>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</si>
  <si>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</si>
  <si>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</si>
  <si>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</si>
  <si>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</si>
  <si>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</si>
  <si>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</si>
  <si>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</si>
  <si>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</si>
  <si>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</si>
  <si>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</si>
  <si>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</si>
  <si>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</si>
  <si>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</si>
  <si>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</si>
  <si>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</si>
  <si>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</si>
  <si>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</si>
  <si>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</si>
  <si>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</si>
  <si>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</si>
  <si>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</si>
  <si>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</si>
  <si>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</si>
  <si>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</si>
  <si>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</si>
  <si>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</si>
  <si>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</si>
  <si>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</si>
  <si>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</si>
  <si>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</si>
  <si>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</si>
  <si>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</si>
  <si>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</si>
  <si>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</si>
  <si>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</si>
  <si>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</si>
  <si>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</si>
  <si>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</si>
  <si>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</si>
  <si>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</si>
  <si>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</si>
  <si>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</si>
  <si>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</si>
  <si>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</si>
  <si>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</si>
  <si>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</si>
  <si>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</si>
  <si>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</si>
  <si>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</si>
  <si>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</si>
  <si>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</si>
  <si>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</si>
  <si>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</si>
  <si>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</si>
  <si>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</si>
  <si>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</si>
  <si>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</si>
  <si>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</si>
  <si>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</si>
  <si>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</si>
  <si>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</si>
  <si>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</si>
  <si>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</si>
  <si>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</si>
  <si>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</si>
  <si>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</si>
  <si>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</si>
  <si>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</si>
  <si>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</si>
  <si>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</si>
  <si>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</si>
  <si>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</si>
  <si>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</si>
  <si>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</si>
  <si>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</si>
  <si>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</si>
  <si>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</si>
  <si>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</si>
  <si>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</si>
  <si>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</si>
  <si>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</si>
  <si>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</si>
  <si>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</si>
  <si>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</si>
  <si>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</si>
  <si>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</si>
  <si>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</si>
  <si>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</si>
  <si>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</si>
  <si>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</si>
  <si>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</si>
  <si>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</si>
  <si>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</si>
  <si>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</si>
  <si>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</si>
  <si>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</si>
  <si>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</si>
  <si>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</si>
  <si>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</si>
  <si>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</si>
  <si>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</si>
  <si>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</si>
  <si>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</si>
  <si>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</si>
  <si>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</si>
  <si>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</si>
  <si>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</si>
  <si>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</si>
  <si>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</si>
  <si>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</si>
  <si>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</si>
  <si>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</si>
  <si>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</si>
  <si>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</si>
  <si>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</si>
  <si>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</si>
  <si>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</si>
  <si>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</si>
  <si>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</si>
  <si>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</si>
  <si>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</si>
  <si>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</si>
  <si>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</si>
  <si>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</si>
  <si>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</si>
  <si>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</si>
  <si>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</si>
  <si>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</si>
  <si>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</si>
  <si>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</si>
  <si>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</si>
  <si>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</si>
  <si>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</si>
  <si>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</si>
  <si>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</si>
  <si>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</si>
  <si>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</si>
  <si>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</si>
  <si>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</si>
  <si>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</si>
  <si>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</si>
  <si>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</si>
  <si>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</si>
  <si>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</si>
  <si>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</si>
  <si>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</si>
  <si>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</si>
  <si>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</si>
  <si>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</si>
  <si>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</si>
  <si>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</si>
  <si>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</si>
  <si>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</si>
  <si>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</si>
  <si>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</si>
  <si>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</si>
  <si>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</si>
  <si>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</si>
  <si>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</si>
  <si>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</si>
  <si>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</si>
  <si>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</si>
  <si>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</si>
  <si>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</si>
  <si>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</si>
  <si>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</si>
  <si>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</si>
  <si>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</si>
  <si>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</si>
  <si>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</si>
  <si>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</si>
  <si>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</si>
  <si>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</si>
  <si>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</si>
  <si>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</si>
  <si>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</si>
  <si>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</si>
  <si>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</si>
  <si>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</si>
  <si>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</si>
  <si>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</si>
  <si>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</si>
  <si>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</si>
  <si>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</si>
  <si>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</si>
  <si>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</si>
  <si>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</si>
  <si>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</si>
  <si>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</si>
  <si>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</si>
  <si>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</si>
  <si>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</si>
  <si>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</si>
  <si>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</si>
  <si>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</si>
  <si>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</si>
  <si>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</si>
  <si>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</si>
  <si>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</si>
  <si>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</si>
  <si>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</si>
  <si>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</si>
  <si>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</si>
  <si>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</si>
  <si>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</si>
  <si>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</si>
  <si>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</si>
  <si>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</si>
  <si>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</si>
  <si>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</si>
  <si>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</si>
  <si>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</si>
  <si>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</si>
  <si>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</si>
  <si>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</si>
  <si>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</si>
  <si>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</si>
  <si>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</si>
  <si>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</si>
  <si>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</si>
  <si>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</si>
  <si>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</si>
  <si>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</si>
  <si>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</si>
  <si>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</si>
  <si>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</si>
  <si>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</si>
  <si>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</si>
  <si>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</si>
  <si>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</si>
  <si>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</si>
  <si>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</si>
  <si>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</si>
  <si>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</si>
  <si>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</si>
  <si>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</si>
  <si>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</si>
  <si>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</si>
  <si>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</si>
  <si>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</si>
  <si>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</si>
  <si>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</si>
  <si>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</si>
  <si>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</si>
  <si>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</si>
  <si>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</si>
  <si>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</si>
  <si>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</si>
  <si>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</si>
  <si>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</si>
  <si>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</si>
  <si>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</si>
  <si>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</si>
  <si>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</si>
  <si>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</si>
  <si>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</si>
  <si>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</si>
  <si>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</si>
  <si>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</si>
  <si>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</si>
  <si>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</si>
  <si>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</si>
  <si>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</si>
  <si>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</si>
  <si>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</si>
  <si>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</si>
  <si>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</si>
  <si>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</si>
  <si>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</si>
  <si>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</si>
  <si>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</si>
  <si>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</si>
  <si>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</si>
  <si>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</si>
  <si>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</si>
  <si>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</si>
  <si>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</si>
  <si>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</si>
  <si>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</si>
  <si>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</si>
  <si>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</si>
  <si>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</si>
  <si>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</si>
  <si>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</si>
  <si>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</si>
  <si>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</si>
  <si>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</si>
  <si>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</si>
  <si>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</si>
  <si>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</si>
  <si>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</si>
  <si>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</si>
  <si>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</si>
  <si>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</si>
  <si>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</si>
  <si>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</si>
  <si>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</si>
  <si>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</si>
  <si>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</si>
  <si>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</si>
  <si>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</si>
  <si>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</si>
  <si>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</si>
  <si>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</si>
  <si>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</si>
  <si>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</si>
  <si>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</si>
  <si>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</si>
  <si>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</si>
  <si>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</si>
  <si>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</si>
  <si>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</si>
  <si>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</si>
  <si>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</si>
  <si>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</si>
  <si>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</si>
  <si>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</si>
  <si>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</si>
  <si>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</si>
  <si>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</si>
  <si>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</si>
  <si>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</si>
  <si>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</si>
  <si>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</si>
  <si>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</si>
  <si>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</si>
  <si>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</si>
  <si>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</si>
  <si>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</si>
  <si>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</si>
  <si>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</si>
  <si>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</si>
  <si>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</si>
  <si>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</si>
  <si>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</si>
  <si>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</si>
  <si>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</si>
  <si>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</si>
  <si>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</si>
  <si>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</si>
  <si>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</si>
  <si>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</si>
  <si>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</si>
  <si>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</si>
  <si>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</si>
  <si>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</si>
  <si>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</si>
  <si>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</si>
  <si>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</si>
  <si>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</si>
  <si>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</si>
  <si>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</si>
  <si>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</si>
  <si>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</si>
  <si>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</si>
  <si>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</si>
  <si>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</si>
  <si>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</si>
  <si>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</si>
  <si>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</si>
  <si>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</si>
  <si>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</si>
  <si>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</si>
  <si>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</si>
  <si>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</si>
  <si>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</si>
  <si>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</si>
  <si>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</si>
  <si>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</si>
  <si>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</si>
  <si>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</si>
  <si>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</si>
  <si>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</si>
  <si>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</si>
  <si>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</si>
  <si>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</si>
  <si>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</si>
  <si>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</si>
  <si>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</si>
  <si>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</si>
  <si>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</si>
  <si>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</si>
  <si>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</si>
  <si>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</si>
  <si>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</si>
  <si>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</si>
  <si>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</si>
  <si>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</si>
  <si>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</si>
  <si>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</si>
  <si>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</si>
  <si>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</si>
  <si>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</si>
  <si>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</si>
  <si>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</si>
  <si>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</si>
  <si>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</si>
  <si>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</si>
  <si>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</si>
  <si>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</si>
  <si>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</si>
  <si>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</si>
  <si>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</si>
  <si>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</si>
  <si>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</si>
  <si>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</si>
  <si>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</si>
  <si>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</si>
  <si>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</si>
  <si>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</si>
  <si>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</si>
  <si>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</si>
  <si>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</si>
  <si>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</si>
  <si>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</si>
  <si>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</si>
  <si>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</si>
  <si>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</si>
  <si>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</si>
  <si>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</si>
  <si>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</si>
  <si>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</si>
  <si>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</si>
  <si>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</si>
  <si>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</si>
  <si>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</si>
  <si>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</si>
  <si>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</si>
  <si>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</si>
  <si>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</si>
  <si>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</si>
  <si>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</si>
  <si>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</si>
  <si>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</si>
  <si>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</si>
  <si>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</si>
  <si>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</si>
  <si>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</si>
  <si>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</si>
  <si>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</si>
  <si>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</si>
  <si>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</si>
  <si>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</si>
  <si>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</si>
  <si>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</si>
  <si>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</si>
  <si>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</si>
  <si>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</si>
  <si>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</si>
  <si>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</si>
  <si>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</si>
  <si>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</si>
  <si>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</si>
  <si>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</si>
  <si>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</si>
  <si>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</si>
  <si>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</si>
  <si>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</si>
  <si>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</si>
  <si>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</si>
  <si>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</si>
  <si>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</si>
  <si>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</si>
  <si>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</si>
  <si>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</si>
  <si>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</si>
  <si>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</si>
  <si>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</si>
  <si>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</si>
  <si>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</si>
  <si>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</si>
  <si>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</si>
  <si>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</si>
  <si>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</si>
  <si>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</si>
  <si>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</si>
  <si>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</si>
  <si>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</si>
  <si>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</si>
  <si>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</si>
  <si>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</si>
  <si>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</si>
  <si>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</si>
  <si>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</si>
  <si>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</si>
  <si>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</si>
  <si>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</si>
  <si>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</si>
  <si>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</si>
  <si>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</si>
  <si>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</si>
  <si>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</si>
  <si>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</si>
  <si>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</si>
  <si>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</si>
  <si>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</si>
  <si>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</si>
  <si>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</si>
  <si>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</si>
  <si>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</si>
  <si>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</si>
  <si>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</si>
  <si>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</si>
  <si>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</si>
  <si>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</si>
  <si>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</si>
  <si>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</si>
  <si>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</si>
  <si>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</si>
  <si>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</si>
  <si>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</si>
  <si>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</si>
  <si>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</si>
  <si>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</si>
  <si>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</si>
  <si>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</si>
  <si>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</si>
  <si>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</si>
  <si>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</si>
  <si>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</si>
  <si>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</si>
  <si>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</si>
  <si>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</si>
  <si>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</si>
  <si>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</si>
  <si>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</si>
  <si>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</si>
  <si>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</si>
  <si>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</si>
  <si>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</si>
  <si>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</si>
  <si>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</si>
  <si>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</si>
  <si>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</si>
  <si>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</si>
  <si>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</si>
  <si>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</si>
  <si>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</si>
  <si>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</si>
  <si>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</si>
  <si>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</si>
  <si>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</si>
  <si>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</si>
  <si>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</si>
  <si>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</si>
  <si>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</si>
  <si>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</si>
  <si>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</si>
  <si>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</si>
  <si>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</si>
  <si>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</si>
  <si>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</si>
  <si>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</si>
  <si>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</si>
  <si>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</si>
  <si>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</si>
  <si>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</si>
  <si>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</si>
  <si>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</si>
  <si>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</si>
  <si>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</si>
  <si>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</si>
  <si>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</si>
  <si>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</si>
  <si>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</si>
  <si>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</si>
  <si>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</si>
  <si>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</si>
  <si>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</si>
  <si>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</si>
  <si>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</si>
  <si>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</si>
  <si>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</si>
  <si>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</si>
  <si>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</si>
  <si>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</si>
  <si>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</si>
  <si>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</si>
  <si>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</si>
  <si>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</si>
  <si>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</si>
  <si>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</si>
  <si>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</si>
  <si>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</si>
  <si>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</si>
  <si>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</si>
  <si>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</si>
  <si>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</si>
  <si>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</si>
  <si>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</si>
  <si>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</si>
  <si>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</si>
  <si>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</si>
  <si>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</si>
  <si>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</si>
  <si>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</si>
  <si>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</si>
  <si>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</si>
  <si>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</si>
  <si>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</si>
  <si>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</si>
  <si>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</si>
  <si>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</si>
  <si>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</si>
  <si>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</si>
  <si>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</si>
  <si>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</si>
  <si>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</si>
  <si>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</si>
  <si>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</si>
  <si>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</si>
  <si>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</si>
  <si>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</si>
  <si>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</si>
  <si>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</si>
  <si>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</si>
  <si>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</si>
  <si>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</si>
  <si>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</si>
  <si>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</si>
  <si>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</si>
  <si>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</si>
  <si>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</si>
  <si>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</si>
  <si>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</si>
  <si>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</si>
  <si>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</si>
  <si>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</si>
  <si>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</si>
  <si>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</si>
  <si>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</si>
  <si>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</si>
  <si>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</si>
  <si>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</si>
  <si>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</si>
  <si>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</si>
  <si>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</si>
  <si>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</si>
  <si>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</si>
  <si>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</si>
  <si>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</si>
  <si>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</si>
  <si>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</si>
  <si>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</si>
  <si>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</si>
  <si>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</si>
  <si>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</si>
  <si>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</si>
  <si>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</si>
  <si>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</si>
  <si>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</si>
  <si>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</si>
  <si>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</si>
  <si>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</si>
  <si>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</si>
  <si>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</si>
  <si>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</si>
  <si>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</si>
  <si>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</si>
  <si>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</si>
  <si>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</si>
  <si>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</si>
  <si>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</si>
  <si>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</si>
  <si>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</si>
  <si>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</si>
  <si>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</si>
  <si>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</si>
  <si>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</si>
  <si>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</si>
  <si>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</si>
  <si>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</si>
  <si>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</si>
  <si>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</si>
  <si>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</si>
  <si>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</si>
  <si>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</si>
  <si>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</si>
  <si>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</si>
  <si>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</si>
  <si>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</si>
  <si>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</si>
  <si>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</si>
  <si>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</si>
  <si>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</si>
  <si>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</si>
  <si>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</si>
  <si>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</si>
  <si>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</si>
  <si>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</si>
  <si>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</si>
  <si>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</si>
  <si>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</si>
  <si>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</si>
  <si>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</si>
  <si>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</si>
  <si>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</si>
  <si>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</si>
  <si>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</si>
  <si>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</si>
  <si>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</si>
  <si>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</si>
  <si>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</si>
  <si>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</si>
  <si>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</si>
  <si>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</si>
  <si>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</si>
  <si>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</si>
  <si>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</si>
  <si>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</si>
  <si>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</si>
  <si>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</si>
  <si>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</si>
  <si>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</si>
  <si>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</si>
  <si>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</si>
  <si>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</si>
  <si>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</si>
  <si>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</si>
  <si>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</si>
  <si>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</si>
  <si>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</si>
  <si>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</si>
  <si>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</si>
  <si>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</si>
  <si>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</si>
  <si>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</si>
  <si>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</si>
  <si>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</si>
  <si>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</si>
  <si>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</si>
  <si>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</si>
  <si>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</si>
  <si>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</si>
  <si>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</si>
  <si>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</si>
  <si>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</si>
  <si>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</si>
  <si>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</si>
  <si>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</si>
  <si>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</si>
  <si>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</si>
  <si>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</si>
  <si>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</si>
  <si>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</si>
  <si>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</si>
  <si>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</si>
  <si>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</si>
  <si>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</si>
  <si>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</si>
  <si>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</si>
  <si>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</si>
  <si>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</si>
  <si>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</si>
  <si>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</si>
  <si>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</si>
  <si>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</si>
  <si>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</si>
  <si>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</si>
  <si>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</si>
  <si>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</si>
  <si>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</si>
  <si>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</si>
  <si>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</si>
  <si>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</si>
  <si>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</si>
  <si>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</si>
  <si>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</si>
  <si>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</si>
  <si>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</si>
  <si>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</si>
  <si>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</si>
  <si>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</si>
  <si>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</si>
  <si>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</si>
  <si>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</si>
  <si>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</si>
  <si>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</si>
  <si>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</si>
  <si>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</si>
  <si>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</si>
  <si>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</si>
  <si>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</si>
  <si>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</si>
  <si>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</si>
  <si>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</si>
  <si>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</si>
  <si>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</si>
  <si>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</si>
  <si>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</si>
  <si>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</si>
  <si>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</si>
  <si>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</si>
  <si>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</si>
  <si>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</si>
  <si>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</si>
  <si>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</si>
  <si>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</si>
  <si>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</si>
  <si>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</si>
  <si>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</si>
  <si>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</si>
  <si>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</si>
  <si>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</si>
  <si>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</si>
  <si>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</si>
  <si>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</si>
  <si>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</si>
  <si>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</si>
  <si>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</si>
  <si>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</si>
  <si>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</si>
  <si>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</si>
  <si>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</si>
  <si>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</si>
  <si>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</si>
  <si>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</si>
  <si>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</si>
  <si>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</si>
  <si>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</si>
  <si>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</si>
  <si>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</si>
  <si>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</si>
  <si>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</si>
  <si>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</si>
  <si>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</si>
  <si>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</si>
  <si>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</si>
  <si>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</si>
  <si>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</si>
  <si>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</si>
  <si>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</si>
  <si>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</si>
  <si>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</si>
  <si>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</si>
  <si>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</si>
  <si>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</si>
  <si>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</si>
  <si>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</si>
  <si>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</si>
  <si>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</si>
  <si>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</si>
  <si>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</si>
  <si>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</si>
  <si>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</si>
  <si>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</si>
  <si>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</si>
  <si>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</si>
  <si>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</si>
  <si>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</si>
  <si>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</si>
  <si>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</si>
  <si>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</si>
  <si>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</si>
  <si>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</si>
  <si>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</si>
  <si>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</si>
  <si>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</si>
  <si>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</si>
  <si>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</si>
  <si>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</si>
  <si>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</si>
  <si>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</si>
  <si>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</si>
  <si>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</si>
  <si>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</si>
  <si>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</si>
  <si>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</si>
  <si>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</si>
  <si>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</si>
  <si>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</si>
  <si>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</si>
  <si>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</si>
  <si>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</si>
  <si>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</si>
  <si>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</si>
  <si>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</si>
  <si>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</si>
  <si>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</si>
  <si>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</si>
  <si>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</si>
  <si>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</si>
  <si>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</si>
  <si>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</si>
  <si>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</si>
  <si>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</si>
  <si>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</si>
  <si>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</si>
  <si>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</si>
  <si>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</si>
  <si>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</si>
  <si>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</si>
  <si>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</si>
  <si>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</si>
  <si>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</si>
  <si>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</si>
  <si>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</si>
  <si>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</si>
  <si>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</si>
  <si>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</si>
  <si>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</si>
  <si>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</si>
  <si>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</si>
  <si>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</si>
  <si>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</si>
  <si>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</si>
  <si>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</si>
  <si>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</si>
  <si>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</si>
  <si>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</si>
  <si>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</si>
  <si>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</si>
  <si>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</si>
  <si>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</si>
  <si>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</si>
  <si>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</si>
  <si>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</si>
  <si>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</si>
  <si>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</si>
  <si>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</si>
  <si>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</si>
  <si>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</si>
  <si>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</si>
  <si>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</si>
  <si>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</si>
  <si>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</si>
  <si>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</si>
  <si>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</si>
  <si>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</si>
  <si>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</si>
  <si>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</si>
  <si>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</si>
  <si>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</si>
  <si>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</si>
  <si>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</si>
  <si>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</si>
  <si>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</si>
  <si>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</si>
  <si>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</si>
  <si>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</si>
  <si>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</si>
  <si>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</si>
  <si>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</si>
  <si>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</si>
  <si>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</si>
  <si>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</si>
  <si>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</si>
  <si>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</si>
  <si>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</si>
  <si>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</si>
  <si>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</si>
  <si>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</si>
  <si>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</si>
  <si>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</si>
  <si>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</si>
  <si>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</si>
  <si>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</si>
  <si>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</si>
  <si>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</si>
  <si>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</si>
  <si>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</si>
  <si>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</si>
  <si>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</si>
  <si>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</si>
  <si>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</si>
  <si>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</si>
  <si>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</si>
  <si>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</si>
  <si>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</si>
  <si>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</si>
  <si>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</si>
  <si>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</si>
  <si>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</si>
  <si>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</si>
  <si>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</si>
  <si>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</si>
  <si>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</si>
  <si>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</si>
  <si>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</si>
  <si>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</si>
  <si>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</si>
  <si>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</si>
  <si>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</si>
  <si>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</si>
  <si>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</si>
  <si>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</si>
  <si>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</si>
  <si>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</si>
  <si>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</si>
  <si>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</si>
  <si>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</si>
  <si>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</si>
  <si>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</si>
  <si>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</si>
  <si>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</si>
  <si>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</si>
  <si>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</si>
  <si>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</si>
  <si>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</si>
  <si>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</si>
  <si>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</si>
  <si>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</si>
  <si>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</si>
  <si>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</si>
  <si>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</si>
  <si>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</si>
  <si>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</si>
  <si>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</si>
  <si>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</si>
  <si>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</si>
  <si>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</si>
  <si>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</si>
  <si>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</si>
  <si>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</si>
  <si>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</si>
  <si>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</si>
  <si>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</si>
  <si>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</si>
  <si>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</si>
  <si>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</si>
  <si>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</si>
  <si>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</si>
  <si>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</si>
  <si>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</si>
  <si>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</si>
  <si>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</si>
  <si>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</si>
  <si>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</si>
  <si>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</si>
  <si>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</si>
  <si>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</si>
  <si>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</si>
  <si>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</si>
  <si>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</si>
  <si>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</si>
  <si>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</si>
  <si>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</si>
  <si>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</si>
  <si>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</si>
  <si>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</si>
  <si>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</si>
  <si>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</si>
  <si>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</si>
  <si>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</si>
  <si>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</si>
  <si>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</si>
  <si>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</si>
  <si>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</si>
  <si>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</si>
  <si>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</si>
  <si>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</si>
  <si>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</si>
  <si>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</si>
  <si>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</si>
  <si>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</si>
  <si>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</si>
  <si>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</si>
  <si>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</si>
  <si>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</si>
  <si>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</si>
  <si>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</si>
  <si>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</si>
  <si>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</si>
  <si>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</si>
  <si>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</si>
  <si>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</si>
  <si>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</si>
  <si>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</si>
  <si>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</si>
  <si>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</si>
  <si>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</si>
  <si>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</si>
  <si>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</si>
  <si>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</si>
  <si>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</si>
  <si>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</si>
  <si>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</si>
  <si>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</si>
  <si>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</si>
  <si>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</si>
  <si>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</si>
  <si>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</si>
  <si>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</si>
  <si>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</si>
  <si>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</si>
  <si>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</si>
  <si>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</si>
  <si>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</si>
  <si>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</si>
  <si>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</si>
  <si>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</si>
  <si>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</si>
  <si>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</si>
  <si>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</si>
  <si>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</si>
  <si>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</si>
  <si>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</si>
  <si>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</si>
  <si>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</si>
  <si>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</si>
  <si>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</si>
  <si>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</si>
  <si>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</si>
  <si>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</si>
  <si>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</si>
  <si>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</si>
  <si>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</si>
  <si>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</si>
  <si>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</si>
  <si>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</si>
  <si>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</si>
  <si>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</si>
  <si>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</si>
  <si>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</si>
  <si>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</si>
  <si>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</si>
  <si>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</si>
  <si>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</si>
  <si>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</si>
  <si>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</si>
  <si>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</si>
  <si>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</si>
  <si>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</si>
  <si>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</si>
  <si>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</si>
  <si>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</si>
  <si>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</si>
  <si>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</si>
  <si>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</si>
  <si>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</si>
  <si>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</si>
  <si>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</si>
  <si>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</si>
  <si>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</si>
  <si>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</si>
  <si>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</si>
  <si>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</si>
  <si>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</si>
  <si>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</si>
  <si>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</si>
  <si>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</si>
  <si>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</si>
  <si>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</si>
  <si>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</si>
  <si>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</si>
  <si>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</si>
  <si>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</si>
  <si>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</si>
  <si>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</si>
  <si>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</si>
  <si>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</si>
  <si>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</si>
  <si>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</si>
  <si>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</si>
  <si>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</si>
  <si>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</si>
  <si>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</si>
  <si>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</si>
  <si>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</si>
  <si>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</si>
  <si>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</si>
  <si>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</si>
  <si>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</si>
  <si>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</si>
  <si>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</si>
  <si>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</si>
  <si>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</si>
  <si>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</si>
  <si>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</si>
  <si>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</si>
  <si>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</si>
  <si>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</si>
  <si>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</si>
  <si>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</si>
  <si>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</si>
  <si>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</si>
  <si>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</si>
  <si>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</si>
  <si>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</si>
  <si>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</si>
  <si>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</si>
  <si>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</si>
  <si>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</si>
  <si>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</si>
  <si>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</si>
  <si>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</si>
  <si>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</si>
  <si>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</si>
  <si>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</si>
  <si>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</si>
  <si>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</si>
  <si>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</si>
  <si>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</si>
  <si>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</si>
  <si>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</si>
  <si>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</si>
  <si>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</si>
  <si>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</si>
  <si>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</si>
  <si>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</si>
  <si>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</si>
  <si>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</si>
  <si>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</si>
  <si>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</si>
  <si>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</si>
  <si>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</si>
  <si>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</si>
  <si>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</si>
  <si>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</si>
  <si>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</si>
  <si>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</si>
  <si>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</si>
  <si>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</si>
  <si>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</si>
  <si>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</si>
  <si>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</si>
  <si>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</si>
  <si>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</si>
  <si>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</si>
  <si>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</si>
  <si>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</si>
  <si>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</si>
  <si>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</si>
  <si>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</si>
  <si>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</si>
  <si>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</si>
  <si>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</si>
  <si>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</si>
  <si>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</si>
  <si>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</si>
  <si>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</si>
  <si>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</si>
  <si>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</si>
  <si>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</si>
  <si>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</si>
  <si>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</si>
  <si>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</si>
  <si>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</si>
  <si>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</si>
  <si>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</si>
  <si>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</si>
  <si>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</si>
  <si>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</si>
  <si>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</si>
  <si>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</si>
  <si>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</si>
  <si>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</si>
  <si>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</si>
  <si>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</si>
  <si>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</si>
  <si>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</si>
  <si>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</si>
  <si>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</si>
  <si>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</si>
  <si>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</si>
  <si>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</si>
  <si>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</si>
  <si>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</si>
  <si>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</si>
  <si>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</si>
  <si>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</si>
  <si>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</si>
  <si>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</si>
  <si>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</si>
  <si>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</si>
  <si>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</si>
  <si>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</si>
  <si>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</si>
  <si>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</si>
  <si>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</si>
  <si>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</si>
  <si>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</si>
  <si>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</si>
  <si>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</si>
  <si>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</si>
  <si>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</si>
  <si>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</si>
  <si>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</si>
  <si>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</si>
  <si>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</si>
  <si>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</si>
  <si>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</si>
  <si>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</si>
  <si>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</si>
  <si>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</si>
  <si>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</si>
  <si>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</si>
  <si>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</si>
  <si>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</si>
  <si>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</si>
  <si>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</si>
  <si>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</si>
  <si>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</si>
  <si>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</si>
  <si>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</si>
  <si>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</si>
  <si>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</si>
  <si>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</si>
  <si>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</si>
  <si>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</si>
  <si>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</si>
  <si>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</si>
  <si>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</si>
  <si>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</si>
  <si>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</si>
  <si>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</si>
  <si>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</si>
  <si>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</si>
  <si>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</si>
  <si>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</si>
  <si>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</si>
  <si>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</si>
  <si>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</si>
  <si>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</si>
  <si>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</si>
  <si>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</si>
  <si>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</si>
  <si>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</si>
  <si>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</si>
  <si>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</si>
  <si>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</si>
  <si>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</si>
  <si>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</si>
  <si>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</si>
  <si>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</si>
  <si>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</si>
  <si>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</si>
  <si>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</si>
  <si>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</si>
  <si>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</si>
  <si>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</si>
  <si>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</si>
  <si>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</si>
  <si>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</si>
  <si>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</si>
  <si>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</si>
  <si>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</si>
  <si>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</si>
  <si>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</si>
  <si>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</si>
  <si>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</si>
  <si>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</si>
  <si>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</si>
  <si>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</si>
  <si>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</si>
  <si>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</si>
  <si>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</si>
  <si>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</si>
  <si>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</si>
  <si>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</si>
  <si>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</si>
  <si>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</si>
  <si>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</si>
  <si>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</si>
  <si>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</si>
  <si>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</si>
  <si>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</si>
  <si>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</si>
  <si>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</si>
  <si>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</si>
  <si>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</si>
  <si>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</si>
  <si>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</si>
  <si>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</si>
  <si>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</si>
  <si>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</si>
  <si>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</si>
  <si>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</si>
  <si>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</si>
  <si>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</si>
  <si>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</si>
  <si>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</si>
  <si>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</si>
  <si>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</si>
  <si>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</si>
  <si>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</si>
  <si>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</si>
  <si>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</si>
  <si>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</si>
  <si>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</si>
  <si>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</si>
  <si>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</si>
  <si>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</si>
  <si>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</si>
  <si>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</si>
  <si>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</si>
  <si>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</si>
  <si>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</si>
  <si>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</si>
  <si>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</si>
  <si>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</si>
  <si>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</si>
  <si>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</si>
  <si>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</si>
  <si>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</si>
  <si>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</si>
  <si>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</si>
  <si>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</si>
  <si>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</si>
  <si>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</si>
  <si>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</si>
  <si>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</si>
  <si>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</si>
  <si>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</si>
  <si>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</si>
  <si>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</si>
  <si>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</si>
  <si>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</si>
  <si>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</si>
  <si>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</si>
  <si>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</si>
  <si>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</si>
  <si>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</si>
  <si>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</si>
  <si>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</si>
  <si>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</si>
  <si>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</si>
  <si>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</si>
  <si>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</si>
  <si>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</si>
  <si>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</si>
  <si>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</si>
  <si>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</si>
  <si>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</si>
  <si>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</si>
  <si>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</si>
  <si>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</si>
  <si>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</si>
  <si>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</si>
  <si>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</si>
  <si>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</si>
  <si>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</si>
  <si>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</si>
  <si>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</si>
  <si>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</si>
  <si>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</si>
  <si>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</si>
  <si>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</si>
  <si>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</si>
  <si>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</si>
  <si>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</si>
  <si>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</si>
  <si>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</si>
  <si>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</si>
  <si>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</si>
  <si>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</si>
  <si>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</si>
  <si>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</si>
  <si>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</si>
  <si>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</si>
  <si>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</si>
  <si>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</si>
  <si>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</si>
  <si>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</si>
  <si>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</si>
  <si>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</si>
  <si>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</si>
  <si>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</si>
  <si>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</si>
  <si>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</si>
  <si>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</si>
  <si>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</si>
  <si>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</si>
  <si>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</si>
  <si>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</si>
  <si>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</si>
  <si>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</si>
  <si>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</si>
  <si>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</si>
  <si>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</si>
  <si>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</si>
  <si>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</si>
  <si>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</si>
  <si>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</si>
  <si>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</si>
  <si>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</si>
  <si>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</si>
  <si>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</si>
  <si>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</si>
  <si>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</si>
  <si>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</si>
  <si>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</si>
  <si>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</si>
  <si>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</si>
  <si>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</si>
  <si>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</si>
  <si>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</si>
  <si>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</si>
  <si>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</si>
  <si>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</si>
  <si>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</si>
  <si>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</si>
  <si>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</si>
  <si>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</si>
  <si>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</si>
  <si>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</si>
  <si>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</si>
  <si>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</si>
  <si>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</si>
  <si>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</si>
  <si>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</si>
  <si>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</si>
  <si>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</si>
  <si>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</si>
  <si>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</si>
  <si>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</si>
  <si>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</si>
  <si>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</si>
  <si>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</si>
  <si>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</si>
  <si>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</si>
  <si>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</si>
  <si>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</si>
  <si>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</si>
  <si>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</si>
  <si>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</si>
  <si>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</si>
  <si>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</si>
  <si>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</si>
  <si>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</si>
  <si>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</si>
  <si>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</si>
  <si>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</si>
  <si>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</si>
  <si>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</si>
  <si>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</si>
  <si>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</si>
  <si>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</si>
  <si>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</si>
  <si>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</si>
  <si>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</si>
  <si>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</si>
  <si>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</si>
  <si>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</si>
  <si>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</si>
  <si>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</si>
  <si>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</si>
  <si>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</si>
  <si>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</si>
  <si>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</si>
  <si>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</si>
  <si>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</si>
  <si>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</si>
  <si>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</si>
  <si>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</si>
  <si>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</si>
  <si>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</si>
  <si>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</si>
  <si>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</si>
  <si>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</si>
  <si>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</si>
  <si>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</si>
  <si>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</si>
  <si>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</si>
  <si>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</si>
  <si>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</si>
  <si>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</si>
  <si>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</si>
  <si>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</si>
  <si>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</si>
  <si>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</si>
  <si>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</si>
  <si>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</si>
  <si>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</si>
  <si>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</si>
  <si>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</si>
  <si>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</si>
  <si>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</si>
  <si>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</si>
  <si>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</si>
  <si>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</si>
  <si>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</si>
  <si>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</si>
  <si>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</si>
  <si>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</si>
  <si>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</si>
  <si>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</si>
  <si>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</si>
  <si>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</si>
  <si>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</si>
  <si>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</si>
  <si>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</si>
  <si>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</si>
  <si>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</si>
  <si>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</si>
  <si>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</si>
  <si>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</si>
  <si>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</si>
  <si>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</si>
  <si>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</si>
  <si>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</si>
  <si>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</si>
  <si>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</si>
  <si>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</si>
  <si>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</si>
  <si>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</si>
  <si>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</si>
  <si>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</si>
  <si>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</si>
  <si>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</si>
  <si>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</si>
  <si>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</si>
  <si>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</si>
  <si>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</si>
  <si>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</si>
  <si>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</si>
  <si>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</si>
  <si>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</si>
  <si>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</si>
  <si>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</si>
  <si>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</si>
  <si>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</si>
  <si>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</si>
  <si>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</si>
  <si>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</si>
  <si>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</si>
  <si>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</si>
  <si>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</si>
  <si>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</si>
  <si>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</si>
  <si>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</si>
  <si>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</si>
  <si>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</si>
  <si>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</si>
  <si>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</si>
  <si>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</si>
  <si>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</si>
  <si>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</si>
  <si>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</si>
  <si>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</si>
  <si>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</si>
  <si>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</si>
  <si>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</si>
  <si>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</si>
  <si>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</si>
  <si>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</si>
  <si>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</si>
  <si>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</si>
  <si>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</si>
  <si>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</si>
  <si>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</si>
  <si>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</si>
  <si>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</si>
  <si>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</si>
  <si>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</si>
  <si>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</si>
  <si>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</si>
  <si>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</si>
  <si>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</si>
  <si>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</si>
  <si>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</si>
  <si>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</si>
  <si>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</si>
  <si>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</si>
  <si>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</si>
  <si>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</si>
  <si>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</si>
  <si>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</si>
  <si>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</si>
  <si>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</si>
  <si>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</si>
  <si>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</si>
  <si>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</si>
  <si>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</si>
  <si>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</si>
  <si>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</si>
  <si>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</si>
  <si>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</si>
  <si>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</si>
  <si>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</si>
  <si>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</si>
  <si>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</si>
  <si>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</si>
  <si>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</si>
  <si>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</si>
  <si>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</si>
  <si>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</si>
  <si>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</si>
  <si>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</si>
  <si>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</si>
  <si>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</si>
  <si>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</si>
  <si>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</si>
  <si>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</si>
  <si>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</si>
  <si>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</si>
  <si>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</si>
  <si>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</si>
  <si>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</si>
  <si>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</si>
  <si>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</si>
  <si>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</si>
  <si>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</si>
  <si>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</si>
  <si>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</si>
  <si>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</si>
  <si>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</si>
  <si>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</si>
  <si>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</si>
  <si>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</si>
  <si>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</si>
  <si>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</si>
  <si>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</si>
  <si>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</si>
  <si>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</si>
  <si>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</si>
  <si>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</si>
  <si>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</si>
  <si>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</si>
  <si>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</si>
  <si>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</si>
  <si>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</si>
  <si>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</si>
  <si>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</si>
  <si>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</si>
  <si>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</si>
  <si>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</si>
  <si>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</si>
  <si>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</si>
  <si>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</si>
  <si>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</si>
  <si>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</si>
  <si>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</si>
  <si>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</si>
  <si>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</si>
  <si>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</si>
  <si>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</si>
  <si>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</si>
  <si>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</si>
  <si>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</si>
  <si>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</si>
  <si>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</si>
  <si>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</si>
  <si>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</si>
  <si>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</si>
  <si>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</si>
  <si>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</si>
  <si>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</si>
  <si>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</si>
  <si>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</si>
  <si>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</si>
  <si>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</si>
  <si>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</si>
  <si>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</si>
  <si>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</si>
  <si>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</si>
  <si>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</si>
  <si>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</si>
  <si>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</si>
  <si>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</si>
  <si>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</si>
  <si>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</si>
  <si>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</si>
  <si>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</si>
  <si>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</si>
  <si>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</si>
  <si>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</si>
  <si>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</si>
  <si>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</si>
  <si>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</si>
  <si>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</si>
  <si>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</si>
  <si>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</si>
  <si>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</si>
  <si>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</si>
  <si>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</si>
  <si>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</si>
  <si>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</si>
  <si>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</si>
  <si>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</si>
  <si>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</si>
  <si>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</si>
  <si>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</si>
  <si>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</si>
  <si>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</si>
  <si>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</si>
  <si>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</si>
  <si>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</si>
  <si>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</si>
  <si>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</si>
  <si>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</si>
  <si>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</si>
  <si>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</si>
  <si>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</si>
  <si>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</si>
  <si>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</si>
  <si>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</si>
  <si>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</si>
  <si>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</si>
  <si>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</si>
  <si>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</si>
  <si>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</si>
  <si>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</si>
  <si>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</si>
  <si>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</si>
  <si>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</si>
  <si>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</si>
  <si>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</si>
  <si>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</si>
  <si>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</si>
  <si>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</si>
  <si>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</si>
  <si>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</si>
  <si>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</si>
  <si>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</si>
  <si>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</si>
  <si>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</si>
  <si>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</si>
  <si>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</si>
  <si>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</si>
  <si>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</si>
  <si>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</si>
  <si>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</si>
  <si>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</si>
  <si>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</si>
  <si>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</si>
  <si>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</si>
  <si>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</si>
  <si>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</si>
  <si>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</si>
  <si>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</si>
  <si>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</si>
  <si>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</si>
  <si>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</si>
  <si>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</si>
  <si>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</si>
  <si>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</si>
  <si>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</si>
  <si>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</si>
  <si>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</si>
  <si>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</si>
  <si>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</si>
  <si>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</si>
  <si>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</si>
  <si>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</si>
  <si>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</si>
  <si>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</si>
  <si>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</si>
  <si>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</si>
  <si>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</si>
  <si>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</si>
  <si>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</si>
  <si>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</si>
  <si>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</si>
  <si>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</si>
  <si>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</si>
  <si>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</si>
  <si>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</si>
  <si>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</si>
  <si>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</si>
  <si>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</si>
  <si>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</si>
  <si>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</si>
  <si>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</si>
  <si>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</si>
  <si>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</si>
  <si>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</si>
  <si>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</si>
  <si>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</si>
  <si>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</si>
  <si>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</si>
  <si>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</si>
  <si>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</si>
  <si>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</si>
  <si>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</si>
  <si>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</si>
  <si>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</si>
  <si>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</si>
  <si>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</si>
  <si>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</si>
  <si>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</si>
  <si>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</si>
  <si>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</si>
  <si>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</si>
  <si>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</si>
  <si>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</si>
  <si>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</si>
  <si>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</si>
  <si>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</si>
  <si>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</si>
  <si>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</si>
  <si>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</si>
  <si>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</si>
  <si>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</si>
  <si>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</si>
  <si>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</si>
  <si>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</si>
  <si>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</si>
  <si>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</si>
  <si>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</si>
  <si>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</si>
  <si>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</si>
  <si>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</si>
  <si>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</si>
  <si>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</si>
  <si>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</si>
  <si>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</si>
  <si>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</si>
  <si>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</si>
  <si>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</si>
  <si>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</si>
  <si>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</si>
  <si>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</si>
  <si>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</si>
  <si>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</si>
  <si>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</si>
  <si>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</si>
  <si>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</si>
  <si>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</si>
  <si>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</si>
  <si>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</si>
  <si>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</si>
  <si>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</si>
  <si>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</si>
  <si>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</si>
  <si>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</si>
  <si>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</si>
  <si>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</si>
  <si>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</si>
  <si>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</si>
  <si>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</si>
  <si>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</si>
  <si>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</si>
  <si>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</si>
  <si>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</si>
  <si>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</si>
  <si>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</si>
  <si>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</si>
  <si>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</si>
  <si>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</si>
  <si>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</si>
  <si>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</si>
  <si>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</si>
  <si>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</si>
  <si>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</si>
  <si>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</si>
  <si>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</si>
  <si>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</si>
  <si>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</si>
  <si>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</si>
  <si>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</si>
  <si>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</si>
  <si>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</si>
  <si>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</si>
  <si>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</si>
  <si>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</si>
  <si>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</si>
  <si>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</si>
  <si>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</si>
  <si>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</si>
  <si>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</si>
  <si>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</si>
  <si>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</si>
  <si>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</si>
  <si>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</si>
  <si>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</si>
  <si>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</si>
  <si>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</si>
  <si>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</si>
  <si>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</si>
  <si>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</si>
  <si>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</si>
  <si>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</si>
  <si>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</si>
  <si>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</si>
  <si>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</si>
  <si>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</si>
  <si>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</si>
  <si>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</si>
  <si>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</si>
  <si>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</si>
  <si>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</si>
  <si>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</si>
  <si>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</si>
  <si>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</si>
  <si>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</si>
  <si>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</si>
  <si>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</si>
  <si>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</si>
  <si>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</si>
  <si>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</si>
  <si>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</si>
  <si>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</si>
  <si>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</si>
  <si>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</si>
  <si>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</si>
  <si>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</si>
  <si>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</si>
  <si>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</si>
  <si>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</si>
  <si>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</si>
  <si>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</si>
  <si>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</si>
  <si>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</si>
  <si>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</si>
  <si>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</si>
  <si>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</si>
  <si>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</si>
  <si>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</si>
  <si>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</si>
  <si>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</si>
  <si>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</si>
  <si>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</si>
  <si>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</si>
  <si>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</si>
  <si>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</si>
  <si>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</si>
  <si>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</si>
  <si>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</si>
  <si>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</si>
  <si>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</si>
  <si>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</si>
  <si>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</si>
  <si>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</si>
  <si>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</si>
  <si>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</si>
  <si>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</si>
  <si>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</si>
  <si>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</si>
  <si>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</si>
  <si>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</si>
  <si>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</si>
  <si>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</si>
  <si>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</si>
  <si>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</si>
  <si>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</si>
  <si>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</si>
  <si>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</si>
  <si>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</si>
  <si>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</si>
  <si>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</si>
  <si>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</si>
  <si>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</si>
  <si>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</si>
  <si>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</si>
  <si>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</si>
  <si>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</si>
  <si>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</si>
  <si>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</si>
  <si>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</si>
  <si>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</si>
  <si>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</si>
  <si>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</si>
  <si>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</si>
  <si>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</si>
  <si>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</si>
  <si>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</si>
  <si>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</si>
  <si>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</si>
  <si>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</si>
  <si>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</si>
  <si>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</si>
  <si>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</si>
  <si>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</si>
  <si>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</si>
  <si>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</si>
  <si>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</si>
  <si>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</si>
  <si>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</si>
  <si>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</si>
  <si>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</si>
  <si>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</si>
  <si>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</si>
  <si>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</si>
  <si>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</si>
  <si>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</si>
  <si>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</si>
  <si>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</si>
  <si>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</si>
  <si>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</si>
  <si>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</si>
  <si>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</si>
  <si>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</si>
  <si>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</si>
  <si>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</si>
  <si>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</si>
  <si>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</si>
  <si>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</si>
  <si>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</si>
  <si>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</si>
  <si>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</si>
  <si>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</si>
  <si>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</si>
  <si>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</si>
  <si>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</si>
  <si>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</si>
  <si>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</si>
  <si>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</si>
  <si>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</si>
  <si>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</si>
  <si>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</si>
  <si>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</si>
  <si>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</si>
  <si>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</si>
  <si>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</si>
  <si>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</si>
  <si>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</si>
  <si>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</si>
  <si>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</si>
  <si>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</si>
  <si>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</si>
  <si>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</si>
  <si>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</si>
  <si>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</si>
  <si>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</si>
  <si>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</si>
  <si>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</si>
  <si>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</si>
  <si>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</si>
  <si>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</si>
  <si>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</si>
  <si>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</si>
  <si>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</si>
  <si>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</si>
  <si>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</si>
  <si>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</si>
  <si>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</si>
  <si>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</si>
  <si>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</si>
  <si>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</si>
  <si>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</si>
  <si>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</si>
  <si>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</si>
  <si>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</si>
  <si>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</si>
  <si>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</si>
  <si>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</si>
  <si>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</si>
  <si>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</si>
  <si>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</si>
  <si>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</si>
  <si>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</si>
  <si>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</si>
  <si>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</si>
  <si>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</si>
  <si>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</si>
  <si>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</si>
  <si>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</si>
  <si>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</si>
  <si>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</si>
  <si>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</si>
  <si>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</si>
  <si>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</si>
  <si>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</si>
  <si>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</si>
  <si>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</si>
  <si>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</si>
  <si>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</si>
  <si>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</si>
  <si>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</si>
  <si>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</si>
  <si>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</si>
  <si>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</si>
  <si>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</si>
  <si>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</si>
  <si>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</si>
  <si>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</si>
  <si>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</si>
  <si>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</si>
  <si>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</si>
  <si>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</si>
  <si>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</si>
  <si>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</si>
  <si>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</si>
  <si>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</si>
  <si>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</si>
  <si>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</si>
  <si>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</si>
  <si>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</si>
  <si>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</si>
  <si>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</si>
  <si>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</si>
  <si>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</si>
  <si>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</si>
  <si>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</si>
  <si>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</si>
  <si>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</si>
  <si>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</si>
  <si>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</si>
  <si>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</si>
  <si>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</si>
  <si>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</si>
  <si>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</si>
  <si>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</si>
  <si>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</si>
  <si>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</si>
  <si>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</si>
  <si>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</si>
  <si>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</si>
  <si>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</si>
  <si>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</si>
  <si>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</si>
  <si>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</si>
  <si>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</si>
  <si>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</si>
  <si>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</si>
  <si>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</si>
  <si>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</si>
  <si>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</si>
  <si>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</si>
  <si>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</si>
  <si>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</si>
  <si>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</si>
  <si>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</si>
  <si>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</si>
  <si>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</si>
  <si>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</si>
  <si>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</si>
  <si>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</si>
  <si>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</si>
  <si>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</si>
  <si>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</si>
  <si>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</si>
  <si>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</si>
  <si>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</si>
  <si>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</si>
  <si>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</si>
  <si>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</si>
  <si>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</si>
  <si>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</si>
  <si>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</si>
  <si>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</si>
  <si>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</si>
  <si>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</si>
  <si>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</si>
  <si>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</si>
  <si>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</si>
  <si>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</si>
  <si>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</si>
  <si>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</si>
  <si>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</si>
  <si>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</si>
  <si>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</si>
  <si>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</si>
  <si>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</si>
  <si>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</si>
  <si>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</si>
  <si>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</si>
  <si>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</si>
  <si>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</si>
  <si>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</si>
  <si>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</si>
  <si>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</si>
  <si>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</si>
  <si>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</si>
  <si>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</si>
  <si>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</si>
  <si>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</si>
  <si>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</si>
  <si>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</si>
  <si>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</si>
  <si>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</si>
  <si>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</si>
  <si>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</si>
  <si>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</si>
  <si>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</si>
  <si>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</si>
  <si>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</si>
  <si>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</si>
  <si>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</si>
  <si>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</si>
  <si>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</si>
  <si>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</si>
  <si>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</si>
  <si>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</si>
  <si>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</si>
  <si>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</si>
  <si>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</si>
  <si>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</si>
  <si>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</si>
  <si>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</si>
  <si>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</si>
  <si>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</si>
  <si>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</si>
  <si>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</si>
  <si>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</si>
  <si>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</si>
  <si>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</si>
  <si>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</si>
  <si>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</si>
  <si>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</si>
  <si>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</si>
  <si>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</si>
  <si>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</si>
  <si>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</si>
  <si>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</si>
  <si>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</si>
  <si>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</si>
  <si>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</si>
  <si>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</si>
  <si>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</si>
  <si>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</si>
  <si>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</si>
  <si>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</si>
  <si>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</si>
  <si>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</si>
  <si>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</si>
  <si>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</si>
  <si>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</si>
  <si>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</si>
  <si>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</si>
  <si>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</si>
  <si>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</si>
  <si>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</si>
  <si>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</si>
  <si>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</si>
  <si>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</si>
  <si>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</si>
  <si>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</si>
  <si>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</si>
  <si>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</si>
  <si>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</si>
  <si>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</si>
  <si>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</si>
  <si>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</si>
  <si>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</si>
  <si>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</si>
  <si>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</si>
  <si>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</si>
  <si>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</si>
  <si>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</si>
  <si>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</si>
  <si>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</si>
  <si>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</si>
  <si>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</si>
  <si>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</si>
  <si>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</si>
  <si>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</si>
  <si>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</si>
  <si>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</si>
  <si>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</si>
  <si>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</si>
  <si>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</si>
  <si>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</si>
  <si>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</si>
  <si>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</si>
  <si>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</si>
  <si>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</si>
  <si>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</si>
  <si>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</si>
  <si>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</si>
  <si>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</si>
  <si>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</si>
  <si>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</si>
  <si>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</si>
  <si>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</si>
  <si>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</si>
  <si>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</si>
  <si>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</si>
  <si>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</si>
  <si>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</si>
  <si>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</si>
  <si>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</si>
  <si>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</si>
  <si>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</si>
  <si>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</si>
  <si>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</si>
  <si>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</si>
  <si>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</si>
  <si>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</si>
  <si>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</si>
  <si>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</si>
  <si>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</si>
  <si>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</si>
  <si>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</si>
  <si>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</si>
  <si>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</si>
  <si>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</si>
  <si>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</si>
  <si>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</si>
  <si>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</si>
  <si>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</si>
  <si>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</si>
  <si>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</si>
  <si>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</si>
  <si>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</si>
  <si>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</si>
  <si>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</si>
  <si>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</si>
  <si>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</si>
  <si>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</si>
  <si>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</si>
  <si>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</si>
  <si>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</si>
  <si>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</si>
  <si>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</si>
  <si>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</si>
  <si>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</si>
  <si>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</si>
  <si>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</si>
  <si>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</si>
  <si>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</si>
  <si>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</si>
  <si>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</si>
  <si>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</si>
  <si>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</si>
  <si>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</si>
  <si>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</si>
  <si>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</si>
  <si>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</si>
  <si>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</si>
  <si>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</si>
  <si>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</si>
  <si>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</si>
  <si>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</si>
  <si>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</si>
  <si>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</si>
  <si>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</si>
  <si>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</si>
  <si>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</si>
  <si>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</si>
  <si>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</si>
  <si>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</si>
  <si>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</si>
  <si>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</si>
  <si>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</si>
  <si>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</si>
  <si>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</si>
  <si>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</si>
  <si>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</si>
  <si>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</si>
  <si>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</si>
  <si>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</si>
  <si>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</si>
  <si>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</si>
  <si>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</si>
  <si>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</si>
  <si>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</si>
  <si>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</si>
  <si>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</si>
  <si>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</si>
  <si>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</si>
  <si>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</si>
  <si>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</si>
  <si>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</si>
  <si>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</si>
  <si>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</si>
  <si>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</si>
  <si>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</si>
  <si>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</si>
  <si>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</si>
  <si>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</si>
  <si>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</si>
  <si>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</si>
  <si>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</si>
  <si>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</si>
  <si>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</si>
  <si>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</si>
  <si>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</si>
  <si>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</si>
  <si>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</si>
  <si>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</si>
  <si>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</si>
  <si>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</si>
  <si>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</si>
  <si>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</si>
  <si>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</si>
  <si>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</si>
  <si>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</si>
  <si>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</si>
  <si>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</si>
  <si>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</si>
  <si>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</si>
  <si>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</si>
  <si>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</si>
  <si>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</si>
  <si>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</si>
  <si>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</si>
  <si>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</si>
  <si>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</si>
  <si>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</si>
  <si>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</si>
  <si>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</si>
  <si>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</si>
  <si>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</si>
  <si>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</si>
  <si>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</si>
  <si>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</si>
  <si>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</si>
  <si>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</si>
  <si>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</si>
  <si>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</si>
  <si>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</si>
  <si>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</si>
  <si>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</si>
  <si>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</si>
  <si>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</si>
  <si>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</si>
  <si>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</si>
  <si>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</si>
  <si>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</si>
  <si>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</si>
  <si>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</si>
  <si>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</si>
  <si>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</si>
  <si>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</si>
  <si>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</si>
  <si>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</si>
  <si>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</si>
  <si>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</si>
  <si>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</si>
  <si>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</si>
  <si>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</si>
  <si>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</si>
  <si>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</si>
  <si>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</si>
  <si>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</si>
  <si>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</si>
  <si>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</si>
  <si>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</si>
  <si>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</si>
  <si>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</si>
  <si>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</si>
  <si>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</si>
  <si>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</si>
  <si>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</si>
  <si>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</si>
  <si>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</si>
  <si>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</si>
  <si>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</si>
  <si>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</si>
  <si>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</si>
  <si>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</si>
  <si>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</si>
  <si>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</si>
  <si>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</si>
  <si>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</si>
  <si>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</si>
  <si>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</si>
  <si>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</si>
  <si>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</si>
  <si>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</si>
  <si>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</si>
  <si>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</si>
  <si>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</si>
  <si>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</si>
  <si>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</si>
  <si>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</si>
  <si>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</si>
  <si>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</si>
  <si>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</si>
  <si>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</si>
  <si>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</si>
  <si>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</si>
  <si>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</si>
  <si>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</si>
  <si>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</si>
  <si>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</si>
  <si>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</si>
  <si>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</si>
  <si>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</si>
  <si>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</si>
  <si>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</si>
  <si>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</si>
  <si>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</si>
  <si>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</si>
  <si>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</si>
  <si>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</si>
  <si>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</si>
  <si>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</si>
  <si>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</si>
  <si>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</si>
  <si>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</si>
  <si>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</si>
  <si>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</si>
  <si>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</si>
  <si>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</si>
  <si>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</si>
  <si>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</si>
  <si>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</si>
  <si>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</si>
  <si>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</si>
  <si>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</si>
  <si>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</si>
  <si>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</si>
  <si>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</si>
  <si>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</si>
  <si>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</si>
  <si>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</si>
  <si>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</si>
  <si>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</si>
  <si>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</si>
  <si>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</si>
  <si>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</si>
  <si>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</si>
  <si>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</si>
  <si>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</si>
  <si>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</si>
  <si>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</si>
  <si>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</si>
  <si>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</si>
  <si>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</si>
  <si>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</si>
  <si>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</si>
  <si>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</si>
  <si>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</si>
  <si>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</si>
  <si>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</si>
  <si>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</si>
  <si>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</si>
  <si>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</si>
  <si>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</si>
  <si>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</si>
  <si>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</si>
  <si>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</si>
  <si>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</si>
  <si>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</si>
  <si>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</si>
  <si>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</si>
  <si>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</si>
  <si>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</si>
  <si>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</si>
  <si>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</si>
  <si>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</si>
  <si>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</si>
  <si>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</si>
  <si>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</si>
  <si>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</si>
  <si>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</si>
  <si>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</si>
  <si>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</si>
  <si>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</si>
  <si>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</si>
  <si>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</si>
  <si>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</si>
  <si>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</si>
  <si>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</si>
  <si>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</si>
  <si>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</si>
  <si>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</si>
  <si>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</si>
  <si>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</si>
  <si>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</si>
  <si>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</si>
  <si>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</si>
  <si>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</si>
  <si>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</si>
  <si>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</si>
  <si>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</si>
  <si>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</si>
  <si>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</si>
  <si>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</si>
  <si>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</si>
  <si>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</si>
  <si>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</si>
  <si>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</si>
  <si>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</si>
  <si>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</si>
  <si>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</si>
  <si>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</si>
  <si>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</si>
  <si>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</si>
  <si>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</si>
  <si>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</si>
  <si>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</si>
  <si>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</si>
  <si>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</si>
  <si>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</si>
  <si>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</si>
  <si>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</si>
  <si>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</si>
  <si>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</si>
  <si>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</si>
  <si>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</si>
  <si>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</si>
  <si>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</si>
  <si>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</si>
  <si>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</si>
  <si>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</si>
  <si>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</si>
  <si>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</si>
  <si>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</si>
  <si>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</si>
  <si>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</si>
  <si>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</si>
  <si>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</si>
  <si>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</si>
  <si>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</si>
  <si>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</si>
  <si>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</si>
  <si>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</si>
  <si>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</si>
  <si>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</si>
  <si>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</si>
  <si>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</si>
  <si>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</si>
  <si>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</si>
  <si>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</si>
  <si>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</si>
  <si>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</si>
  <si>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</si>
  <si>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</si>
  <si>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</si>
  <si>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</si>
  <si>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</si>
  <si>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</si>
  <si>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</si>
  <si>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</si>
  <si>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</si>
  <si>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</si>
  <si>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</si>
  <si>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</si>
  <si>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</si>
  <si>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</si>
  <si>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</si>
  <si>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</si>
  <si>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</si>
  <si>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</si>
  <si>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</si>
  <si>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</si>
  <si>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</si>
  <si>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</si>
  <si>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</si>
  <si>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</si>
  <si>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</si>
  <si>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</si>
  <si>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</si>
  <si>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</si>
  <si>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</si>
  <si>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</si>
  <si>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</si>
  <si>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</si>
  <si>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</si>
  <si>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</si>
  <si>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</si>
  <si>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</si>
  <si>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</si>
  <si>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</si>
  <si>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</si>
  <si>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</si>
  <si>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</si>
  <si>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</si>
  <si>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</si>
  <si>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</si>
  <si>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</si>
  <si>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</si>
  <si>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</si>
  <si>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</si>
  <si>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</si>
  <si>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</si>
  <si>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</si>
  <si>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</si>
  <si>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</si>
  <si>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</si>
  <si>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</si>
  <si>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</si>
  <si>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</si>
  <si>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</si>
  <si>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</si>
  <si>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</si>
  <si>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</si>
  <si>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</si>
  <si>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</si>
  <si>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</si>
  <si>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</si>
  <si>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</si>
  <si>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</si>
  <si>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</si>
  <si>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</si>
  <si>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</si>
  <si>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</si>
  <si>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</si>
  <si>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</si>
  <si>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</si>
  <si>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</si>
  <si>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</si>
  <si>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</si>
  <si>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</si>
  <si>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</si>
  <si>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</si>
  <si>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</si>
  <si>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</si>
  <si>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</si>
  <si>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</si>
  <si>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</si>
  <si>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</si>
  <si>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</si>
  <si>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</si>
  <si>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</si>
  <si>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</si>
  <si>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</si>
  <si>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</si>
  <si>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</si>
  <si>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</si>
  <si>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</si>
  <si>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</si>
  <si>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</si>
  <si>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</si>
  <si>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</si>
  <si>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</si>
  <si>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</si>
  <si>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</si>
  <si>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</si>
  <si>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</si>
  <si>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</si>
  <si>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</si>
  <si>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</si>
  <si>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</si>
  <si>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</si>
  <si>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</si>
  <si>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</si>
  <si>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</si>
  <si>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</si>
  <si>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</si>
  <si>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</si>
  <si>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</si>
  <si>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</si>
  <si>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</si>
  <si>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</si>
  <si>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</si>
  <si>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</si>
  <si>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</si>
  <si>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</si>
  <si>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</si>
  <si>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</si>
  <si>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</si>
  <si>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</si>
  <si>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</si>
  <si>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</si>
  <si>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</si>
  <si>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</si>
  <si>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</si>
  <si>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</si>
  <si>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</si>
  <si>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</si>
  <si>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</si>
  <si>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</si>
  <si>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</si>
  <si>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</si>
  <si>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</si>
  <si>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</si>
  <si>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</si>
  <si>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</si>
  <si>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</si>
  <si>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</si>
  <si>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</si>
  <si>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</si>
  <si>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</si>
  <si>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</si>
  <si>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</si>
  <si>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</si>
  <si>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</si>
  <si>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</si>
  <si>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</si>
  <si>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</si>
  <si>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</si>
  <si>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</si>
  <si>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</si>
  <si>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</si>
  <si>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</si>
  <si>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</si>
  <si>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</si>
  <si>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</si>
  <si>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</si>
  <si>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</si>
  <si>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</si>
  <si>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</si>
  <si>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</si>
  <si>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</si>
  <si>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</si>
  <si>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</si>
  <si>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</si>
  <si>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</si>
  <si>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</si>
  <si>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</si>
  <si>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</si>
  <si>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</si>
  <si>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</si>
  <si>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</si>
  <si>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</si>
  <si>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</si>
  <si>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</si>
  <si>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</si>
  <si>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</si>
  <si>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</si>
  <si>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</si>
  <si>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</si>
  <si>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</si>
  <si>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</si>
  <si>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</si>
  <si>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</si>
  <si>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</si>
  <si>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</si>
  <si>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</si>
  <si>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</si>
  <si>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</si>
  <si>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</si>
  <si>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</si>
  <si>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</si>
  <si>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</si>
  <si>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</si>
  <si>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</si>
  <si>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</si>
  <si>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</si>
  <si>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</si>
  <si>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</si>
  <si>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</si>
  <si>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</si>
  <si>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</si>
  <si>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</si>
  <si>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</si>
  <si>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</si>
  <si>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</si>
  <si>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</si>
  <si>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</si>
  <si>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</si>
  <si>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</si>
  <si>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</si>
  <si>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</si>
  <si>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</si>
  <si>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</si>
  <si>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</si>
  <si>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</si>
  <si>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</si>
  <si>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</si>
  <si>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</si>
  <si>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</si>
  <si>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</si>
  <si>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</si>
  <si>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</si>
  <si>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</si>
  <si>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</si>
  <si>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</si>
  <si>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</si>
  <si>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</si>
  <si>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</si>
  <si>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</si>
  <si>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</si>
  <si>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</si>
  <si>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</si>
  <si>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</si>
  <si>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</si>
  <si>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</si>
  <si>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</si>
  <si>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</si>
  <si>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</si>
  <si>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</si>
  <si>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</si>
  <si>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</si>
  <si>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</si>
  <si>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</si>
  <si>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</si>
  <si>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</si>
  <si>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</si>
  <si>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</si>
  <si>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</si>
  <si>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</si>
  <si>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</si>
  <si>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</si>
  <si>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</si>
  <si>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</si>
  <si>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</si>
  <si>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</si>
  <si>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</si>
  <si>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</si>
  <si>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</si>
  <si>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</si>
  <si>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</si>
  <si>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</si>
  <si>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</si>
  <si>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</si>
  <si>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</si>
  <si>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</si>
  <si>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</si>
  <si>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</si>
  <si>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</si>
  <si>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</si>
  <si>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</si>
  <si>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</si>
  <si>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</si>
  <si>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</si>
  <si>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</si>
  <si>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</si>
  <si>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</si>
  <si>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</si>
  <si>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</si>
  <si>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</si>
  <si>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</si>
  <si>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</si>
  <si>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</si>
  <si>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</si>
  <si>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</si>
  <si>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</si>
  <si>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</si>
  <si>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</si>
  <si>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</si>
  <si>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</si>
  <si>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</si>
  <si>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</si>
  <si>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</si>
  <si>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</si>
  <si>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</si>
  <si>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</si>
  <si>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</si>
  <si>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</si>
  <si>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</si>
  <si>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</si>
  <si>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</si>
  <si>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</si>
  <si>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</si>
  <si>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</si>
  <si>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</si>
  <si>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</si>
  <si>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</si>
  <si>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</si>
  <si>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</si>
  <si>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</si>
  <si>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</si>
  <si>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</si>
  <si>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</si>
  <si>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</si>
  <si>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</si>
  <si>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</si>
  <si>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</si>
  <si>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</si>
  <si>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</si>
  <si>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</si>
  <si>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</si>
  <si>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</si>
  <si>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</si>
  <si>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</si>
  <si>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</si>
  <si>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</si>
  <si>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</si>
  <si>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</si>
  <si>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</si>
  <si>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</si>
  <si>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</si>
  <si>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</si>
  <si>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</si>
  <si>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</si>
  <si>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</si>
  <si>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</si>
  <si>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</si>
  <si>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</si>
  <si>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</si>
  <si>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</si>
  <si>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</si>
  <si>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</si>
  <si>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</si>
  <si>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</si>
  <si>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</si>
  <si>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</si>
  <si>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</si>
  <si>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</si>
  <si>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</si>
  <si>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</si>
  <si>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</si>
  <si>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</si>
  <si>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</si>
  <si>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</si>
  <si>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</si>
  <si>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</si>
  <si>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</si>
  <si>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</si>
  <si>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</si>
  <si>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</si>
  <si>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</si>
  <si>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</si>
  <si>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</si>
  <si>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</si>
  <si>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</si>
  <si>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</si>
  <si>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</si>
  <si>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</si>
  <si>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</si>
  <si>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</si>
  <si>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</si>
  <si>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</si>
  <si>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</si>
  <si>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</si>
  <si>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</si>
  <si>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</si>
  <si>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</si>
  <si>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</si>
  <si>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</si>
  <si>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</si>
  <si>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</si>
  <si>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</si>
  <si>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</si>
  <si>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</si>
  <si>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</si>
  <si>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</si>
  <si>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</si>
  <si>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</si>
  <si>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</si>
  <si>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</si>
  <si>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</si>
  <si>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</si>
  <si>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</si>
  <si>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</si>
  <si>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</si>
  <si>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</si>
  <si>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</si>
  <si>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</si>
  <si>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</si>
  <si>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</si>
  <si>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</si>
  <si>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</si>
  <si>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</si>
  <si>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</si>
  <si>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</si>
  <si>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</si>
  <si>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</si>
  <si>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</si>
  <si>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</si>
  <si>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</si>
  <si>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</si>
  <si>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</si>
  <si>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</si>
  <si>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</si>
  <si>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</si>
  <si>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</si>
  <si>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</si>
  <si>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</si>
  <si>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</si>
  <si>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</si>
  <si>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</si>
  <si>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</si>
  <si>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</si>
  <si>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</si>
  <si>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</si>
  <si>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</si>
  <si>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</si>
  <si>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</si>
  <si>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</si>
  <si>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</si>
  <si>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</si>
  <si>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</si>
  <si>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</si>
  <si>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</si>
  <si>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</si>
  <si>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</si>
  <si>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</si>
  <si>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</si>
  <si>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</si>
  <si>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</si>
  <si>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</si>
  <si>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</si>
  <si>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</si>
  <si>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</si>
  <si>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</si>
  <si>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</si>
  <si>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</si>
  <si>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</si>
  <si>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</si>
  <si>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</si>
  <si>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</si>
  <si>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</si>
  <si>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</si>
  <si>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</si>
  <si>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</si>
  <si>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</si>
  <si>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</si>
  <si>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</si>
  <si>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</si>
  <si>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</si>
  <si>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</si>
  <si>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</si>
  <si>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</si>
  <si>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</si>
  <si>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</si>
  <si>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</si>
  <si>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</si>
  <si>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</si>
  <si>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</si>
  <si>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</si>
  <si>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</si>
  <si>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</si>
  <si>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</si>
  <si>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</si>
  <si>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</si>
  <si>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</si>
  <si>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</si>
  <si>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</si>
  <si>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</si>
  <si>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</si>
  <si>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</si>
  <si>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</si>
  <si>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</si>
  <si>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</si>
  <si>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</si>
  <si>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</si>
  <si>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</si>
  <si>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</si>
  <si>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</si>
  <si>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</si>
  <si>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</si>
  <si>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</si>
  <si>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</si>
  <si>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</si>
  <si>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</si>
  <si>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</si>
  <si>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</si>
  <si>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</si>
  <si>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</si>
  <si>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</si>
  <si>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</si>
  <si>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</si>
  <si>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</si>
  <si>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</si>
  <si>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</si>
  <si>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</si>
  <si>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</si>
  <si>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</si>
  <si>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</si>
  <si>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</si>
  <si>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</si>
  <si>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</si>
  <si>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</si>
  <si>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</si>
  <si>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</si>
  <si>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</si>
  <si>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</si>
  <si>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</si>
  <si>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</si>
  <si>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</si>
  <si>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</si>
  <si>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</si>
  <si>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</si>
  <si>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</si>
  <si>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</si>
  <si>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</si>
  <si>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</si>
  <si>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</si>
  <si>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</si>
  <si>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</si>
  <si>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</si>
  <si>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</si>
  <si>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</si>
  <si>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</si>
  <si>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</si>
  <si>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</si>
  <si>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</si>
  <si>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</si>
  <si>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</si>
  <si>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</si>
  <si>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</si>
  <si>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</si>
  <si>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</si>
  <si>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</si>
  <si>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</si>
  <si>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</si>
  <si>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</si>
  <si>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</si>
  <si>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</si>
  <si>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</si>
  <si>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</si>
  <si>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</si>
  <si>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</si>
  <si>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</si>
  <si>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</si>
  <si>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</si>
  <si>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</si>
  <si>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</si>
  <si>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</si>
  <si>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</si>
  <si>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</si>
  <si>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</si>
  <si>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</si>
  <si>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</si>
  <si>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</si>
  <si>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</si>
  <si>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</si>
  <si>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</si>
  <si>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</si>
  <si>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</si>
  <si>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</si>
  <si>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</si>
  <si>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</si>
  <si>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</si>
  <si>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</si>
  <si>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</si>
  <si>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</si>
  <si>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</si>
  <si>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</si>
  <si>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</si>
  <si>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</si>
  <si>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</si>
  <si>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</si>
  <si>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</si>
  <si>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</si>
  <si>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</si>
  <si>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</si>
  <si>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</si>
  <si>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</si>
  <si>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</si>
  <si>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</si>
  <si>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</si>
  <si>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</si>
  <si>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</si>
  <si>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</si>
  <si>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</si>
  <si>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</si>
  <si>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</si>
  <si>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</si>
  <si>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</si>
  <si>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</si>
  <si>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</si>
  <si>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</si>
  <si>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</si>
  <si>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</si>
  <si>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</si>
  <si>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</si>
  <si>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</si>
  <si>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</si>
  <si>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</si>
  <si>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</si>
  <si>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</si>
  <si>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</si>
  <si>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</si>
  <si>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</si>
  <si>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</si>
  <si>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</si>
  <si>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</si>
  <si>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</si>
  <si>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</si>
  <si>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</si>
  <si>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</si>
  <si>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</si>
  <si>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</si>
  <si>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</si>
  <si>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</si>
  <si>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</si>
  <si>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</si>
  <si>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</si>
  <si>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</si>
  <si>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</si>
  <si>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</si>
  <si>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</si>
  <si>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</si>
  <si>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</si>
  <si>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</si>
  <si>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</si>
  <si>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</si>
  <si>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</si>
  <si>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</si>
  <si>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</si>
  <si>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</si>
  <si>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</si>
  <si>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</si>
  <si>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</si>
  <si>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</si>
  <si>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</si>
  <si>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</si>
  <si>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</si>
  <si>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</si>
  <si>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</si>
  <si>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</si>
  <si>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</si>
  <si>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</si>
  <si>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</si>
  <si>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</si>
  <si>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</si>
  <si>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</si>
  <si>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</si>
  <si>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</si>
  <si>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</si>
  <si>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</si>
  <si>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</si>
  <si>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</si>
  <si>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</si>
  <si>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</si>
  <si>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</si>
  <si>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</si>
  <si>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</si>
  <si>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</si>
  <si>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</si>
  <si>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</si>
  <si>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</si>
  <si>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</si>
  <si>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</si>
  <si>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</si>
  <si>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</si>
  <si>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</si>
  <si>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</si>
  <si>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</si>
  <si>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</si>
  <si>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</si>
  <si>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</si>
  <si>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</si>
  <si>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</si>
  <si>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</si>
  <si>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</si>
  <si>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</si>
  <si>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</si>
  <si>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</si>
  <si>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</si>
  <si>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</si>
  <si>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</si>
  <si>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</si>
  <si>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</si>
  <si>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</si>
  <si>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</si>
  <si>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</si>
  <si>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</si>
  <si>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</si>
  <si>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</si>
  <si>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</si>
  <si>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</si>
  <si>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</si>
  <si>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</si>
  <si>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</si>
  <si>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</si>
  <si>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</si>
  <si>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</si>
  <si>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</si>
  <si>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</si>
  <si>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</si>
  <si>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</si>
  <si>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</si>
  <si>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</si>
  <si>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</si>
  <si>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</si>
  <si>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</si>
  <si>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</si>
  <si>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</si>
  <si>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</si>
  <si>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</si>
  <si>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</si>
  <si>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</si>
  <si>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</si>
  <si>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</si>
  <si>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</si>
  <si>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</si>
  <si>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</si>
  <si>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</si>
  <si>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</si>
  <si>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</si>
  <si>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</si>
  <si>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</si>
  <si>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</si>
  <si>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</si>
  <si>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</si>
  <si>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</si>
  <si>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</si>
  <si>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</si>
  <si>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</si>
  <si>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</si>
  <si>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</si>
  <si>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</si>
  <si>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</si>
  <si>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</si>
  <si>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</si>
  <si>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</si>
  <si>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</si>
  <si>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</si>
  <si>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</si>
  <si>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</si>
  <si>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</si>
  <si>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</si>
  <si>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</si>
  <si>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</si>
  <si>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</si>
  <si>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</si>
  <si>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</si>
  <si>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</si>
  <si>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</si>
  <si>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</si>
  <si>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</si>
  <si>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</si>
  <si>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</si>
  <si>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</si>
  <si>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</si>
  <si>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</si>
  <si>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</si>
  <si>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</si>
  <si>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</si>
  <si>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</si>
  <si>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</si>
  <si>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</si>
  <si>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</si>
  <si>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</si>
  <si>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</si>
  <si>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</si>
  <si>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</si>
  <si>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</si>
  <si>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</si>
  <si>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</si>
  <si>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</si>
  <si>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</si>
  <si>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</si>
  <si>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</si>
  <si>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</si>
  <si>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</si>
  <si>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</si>
  <si>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</si>
  <si>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</si>
  <si>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</si>
  <si>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</si>
  <si>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</si>
  <si>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</si>
  <si>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</si>
  <si>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</si>
  <si>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</si>
  <si>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</si>
  <si>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</si>
  <si>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</si>
  <si>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</si>
  <si>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</si>
  <si>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</si>
  <si>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</si>
  <si>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</si>
  <si>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</si>
  <si>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</si>
  <si>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</si>
  <si>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</si>
  <si>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</si>
  <si>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</si>
  <si>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</si>
  <si>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</si>
  <si>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</si>
  <si>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</si>
  <si>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</si>
  <si>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</si>
  <si>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</si>
  <si>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</si>
  <si>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</si>
  <si>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</si>
  <si>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</si>
  <si>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</si>
  <si>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</si>
  <si>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</si>
  <si>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</si>
  <si>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</si>
  <si>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</si>
  <si>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</si>
  <si>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</si>
  <si>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</si>
  <si>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</si>
  <si>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</si>
  <si>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</si>
  <si>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</si>
  <si>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</si>
  <si>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</si>
  <si>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</si>
  <si>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</si>
  <si>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</si>
  <si>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</si>
  <si>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</si>
  <si>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</si>
  <si>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</si>
  <si>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</si>
  <si>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</si>
  <si>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</si>
  <si>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</si>
  <si>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</si>
  <si>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</si>
  <si>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</si>
  <si>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</si>
  <si>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</si>
  <si>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</si>
  <si>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</si>
  <si>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</si>
  <si>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</si>
  <si>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</si>
  <si>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</si>
  <si>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</si>
  <si>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</si>
  <si>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</si>
  <si>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</si>
  <si>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</si>
  <si>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</si>
  <si>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</si>
  <si>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</si>
  <si>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</si>
  <si>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</si>
  <si>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</si>
  <si>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</si>
  <si>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</si>
  <si>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</si>
  <si>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</si>
  <si>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</si>
  <si>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</si>
  <si>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</si>
  <si>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</si>
  <si>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</si>
  <si>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</si>
  <si>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</si>
  <si>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</si>
  <si>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</si>
  <si>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</si>
  <si>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</si>
  <si>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</si>
  <si>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</si>
  <si>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</si>
  <si>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</si>
  <si>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</si>
  <si>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</si>
  <si>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</si>
  <si>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</si>
  <si>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</si>
  <si>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</si>
  <si>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</si>
  <si>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</si>
  <si>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</si>
  <si>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</si>
  <si>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</si>
  <si>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</si>
  <si>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</si>
  <si>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</si>
  <si>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</si>
  <si>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</si>
  <si>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</si>
  <si>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</si>
  <si>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</si>
  <si>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</si>
  <si>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</si>
  <si>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</si>
  <si>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</si>
  <si>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</si>
  <si>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</si>
  <si>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</si>
  <si>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</si>
  <si>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</si>
  <si>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</si>
  <si>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</si>
  <si>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</si>
  <si>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</si>
  <si>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</si>
  <si>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</si>
  <si>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</si>
  <si>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</si>
  <si>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</si>
  <si>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</si>
  <si>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</si>
  <si>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</si>
  <si>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</si>
  <si>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</si>
  <si>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</si>
  <si>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</si>
  <si>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</si>
  <si>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</si>
  <si>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</si>
  <si>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</si>
  <si>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</si>
  <si>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</si>
  <si>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</si>
  <si>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</si>
  <si>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</si>
  <si>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</si>
  <si>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</si>
  <si>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</si>
  <si>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</si>
  <si>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</si>
  <si>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</si>
  <si>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</si>
  <si>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</si>
  <si>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</si>
  <si>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</si>
  <si>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</si>
  <si>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</si>
  <si>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</si>
  <si>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</si>
  <si>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</si>
  <si>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</si>
  <si>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</si>
  <si>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</si>
  <si>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</si>
  <si>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</si>
  <si>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</si>
  <si>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</si>
  <si>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</si>
  <si>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</si>
  <si>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</si>
  <si>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</si>
  <si>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</si>
  <si>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</si>
  <si>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</si>
  <si>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</si>
  <si>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</si>
  <si>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</si>
  <si>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</si>
  <si>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</si>
  <si>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</si>
  <si>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</si>
  <si>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</si>
  <si>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</si>
  <si>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</si>
  <si>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</si>
  <si>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</si>
  <si>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</si>
  <si>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</si>
  <si>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</si>
  <si>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</si>
  <si>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</si>
  <si>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</si>
  <si>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</si>
  <si>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</si>
  <si>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</si>
  <si>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</si>
  <si>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</si>
  <si>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</si>
  <si>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</si>
  <si>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</si>
  <si>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</si>
  <si>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</si>
  <si>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</si>
  <si>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</si>
  <si>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</si>
  <si>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</si>
  <si>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</si>
  <si>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</si>
  <si>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</si>
  <si>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</si>
  <si>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</si>
  <si>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</si>
  <si>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</si>
  <si>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</si>
  <si>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</si>
  <si>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</si>
  <si>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</si>
  <si>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</si>
  <si>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</si>
  <si>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</si>
  <si>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</si>
  <si>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</si>
  <si>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</si>
  <si>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</si>
  <si>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</si>
  <si>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</si>
  <si>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</si>
  <si>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</si>
  <si>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</si>
  <si>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</si>
  <si>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</si>
  <si>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</si>
  <si>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</si>
  <si>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</si>
  <si>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</si>
  <si>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</si>
  <si>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</si>
  <si>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</si>
  <si>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</si>
  <si>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</si>
  <si>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</si>
  <si>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</si>
  <si>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</si>
  <si>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</si>
  <si>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</si>
  <si>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</si>
  <si>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</si>
  <si>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</si>
  <si>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</si>
  <si>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</si>
  <si>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</si>
  <si>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</si>
  <si>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</si>
  <si>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</si>
  <si>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</si>
  <si>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</si>
  <si>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</si>
  <si>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</si>
  <si>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</si>
  <si>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</si>
  <si>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</si>
  <si>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</si>
  <si>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</si>
  <si>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</si>
  <si>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</si>
  <si>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</si>
  <si>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</si>
  <si>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</si>
  <si>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</si>
  <si>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</si>
  <si>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</si>
  <si>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</si>
  <si>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</si>
  <si>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</si>
  <si>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</si>
  <si>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</si>
  <si>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</si>
  <si>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</si>
  <si>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</si>
  <si>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</si>
  <si>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</si>
  <si>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</si>
  <si>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</si>
  <si>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</si>
  <si>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</si>
  <si>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</si>
  <si>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</si>
  <si>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</si>
  <si>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</si>
  <si>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</si>
  <si>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</si>
  <si>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</si>
  <si>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</si>
  <si>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</si>
  <si>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</si>
  <si>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</si>
  <si>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</si>
  <si>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</si>
  <si>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</si>
  <si>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</si>
  <si>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</si>
  <si>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</si>
  <si>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</si>
  <si>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</si>
  <si>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</si>
  <si>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</si>
  <si>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</si>
  <si>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</si>
  <si>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</si>
  <si>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</si>
  <si>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</si>
  <si>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</si>
  <si>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</si>
  <si>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</si>
  <si>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</si>
  <si>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</si>
  <si>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</si>
  <si>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</si>
  <si>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</si>
  <si>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</si>
  <si>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</si>
  <si>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</si>
  <si>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</si>
  <si>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</si>
  <si>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</si>
  <si>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</si>
  <si>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</si>
  <si>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</si>
  <si>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</si>
  <si>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</si>
  <si>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</si>
  <si>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</si>
  <si>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</si>
  <si>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</si>
  <si>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</si>
  <si>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</si>
  <si>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</si>
  <si>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</si>
  <si>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</si>
  <si>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</si>
  <si>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</si>
  <si>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</si>
  <si>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</si>
  <si>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</si>
  <si>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</si>
  <si>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</si>
  <si>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</si>
  <si>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</si>
  <si>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</si>
  <si>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</si>
  <si>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</si>
  <si>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</si>
  <si>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</si>
  <si>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</si>
  <si>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</si>
  <si>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</si>
  <si>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</si>
  <si>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</si>
  <si>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</si>
  <si>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</si>
  <si>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</si>
  <si>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</si>
  <si>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</si>
  <si>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</si>
  <si>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</si>
  <si>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</si>
  <si>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</si>
  <si>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</si>
  <si>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</si>
  <si>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</si>
  <si>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</si>
  <si>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</si>
  <si>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</si>
  <si>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</si>
  <si>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</si>
  <si>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</si>
  <si>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</si>
  <si>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</si>
  <si>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</si>
  <si>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</si>
  <si>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</si>
  <si>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</si>
  <si>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</si>
  <si>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</si>
  <si>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</si>
  <si>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</si>
  <si>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</si>
  <si>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</si>
  <si>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</si>
  <si>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</si>
  <si>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</si>
  <si>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</si>
  <si>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</si>
  <si>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</si>
  <si>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</si>
  <si>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</si>
  <si>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</si>
  <si>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</si>
  <si>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</si>
  <si>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</si>
  <si>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</si>
  <si>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</si>
  <si>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</si>
  <si>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</si>
  <si>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</si>
  <si>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</si>
  <si>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</si>
  <si>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</si>
  <si>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</si>
  <si>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</si>
  <si>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</si>
  <si>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</si>
  <si>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</si>
  <si>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</si>
  <si>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</si>
  <si>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</si>
  <si>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</si>
  <si>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</si>
  <si>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</si>
  <si>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</si>
  <si>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</si>
  <si>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</si>
  <si>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</si>
  <si>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</si>
  <si>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</si>
  <si>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</si>
  <si>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</si>
  <si>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</si>
  <si>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</si>
  <si>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</si>
  <si>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</si>
  <si>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</si>
  <si>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</si>
  <si>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</si>
  <si>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</si>
  <si>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</si>
  <si>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</si>
  <si>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</si>
  <si>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</si>
  <si>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</si>
  <si>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</si>
  <si>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</si>
  <si>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</si>
  <si>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</si>
  <si>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</si>
  <si>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</si>
  <si>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</si>
  <si>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</si>
  <si>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</si>
  <si>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</si>
  <si>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</si>
  <si>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</si>
  <si>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</si>
  <si>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</si>
  <si>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</si>
  <si>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</si>
  <si>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</si>
  <si>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</si>
  <si>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</si>
  <si>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</si>
  <si>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</si>
  <si>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</si>
  <si>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</si>
  <si>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</si>
  <si>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</si>
  <si>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</si>
  <si>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</si>
  <si>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</si>
  <si>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</si>
  <si>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</si>
  <si>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</si>
  <si>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</si>
  <si>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</si>
  <si>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</si>
  <si>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</si>
  <si>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</si>
  <si>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</si>
  <si>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</si>
  <si>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</si>
  <si>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</si>
  <si>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</si>
  <si>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</si>
  <si>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</si>
  <si>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</si>
  <si>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</si>
  <si>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</si>
  <si>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</si>
  <si>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</si>
  <si>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</si>
  <si>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</si>
  <si>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</si>
  <si>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</si>
  <si>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</si>
  <si>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</si>
  <si>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</si>
  <si>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</si>
  <si>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</si>
  <si>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</si>
  <si>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</si>
  <si>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</si>
  <si>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</si>
  <si>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</si>
  <si>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</si>
  <si>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</si>
  <si>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</si>
  <si>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</si>
  <si>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</si>
  <si>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</si>
  <si>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</si>
  <si>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</si>
  <si>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</si>
  <si>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</si>
  <si>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</si>
  <si>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</si>
  <si>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</si>
  <si>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</si>
  <si>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</si>
  <si>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</si>
  <si>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</si>
  <si>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</si>
  <si>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</si>
  <si>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</si>
  <si>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</si>
  <si>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</si>
  <si>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</si>
  <si>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</si>
  <si>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</si>
  <si>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</si>
  <si>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</si>
  <si>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</si>
  <si>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</si>
  <si>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</si>
  <si>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</si>
  <si>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</si>
  <si>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</si>
  <si>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</si>
  <si>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</si>
  <si>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</si>
  <si>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</si>
  <si>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</si>
  <si>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</si>
  <si>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</si>
  <si>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</si>
  <si>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</si>
  <si>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</si>
  <si>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</si>
  <si>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</si>
  <si>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</si>
  <si>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</si>
  <si>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</si>
  <si>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</si>
  <si>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</si>
  <si>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</si>
  <si>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</si>
  <si>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</si>
  <si>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</si>
  <si>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</si>
  <si>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</si>
  <si>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</si>
  <si>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</si>
  <si>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</si>
  <si>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</si>
  <si>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</si>
  <si>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</si>
  <si>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</si>
  <si>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</si>
  <si>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</si>
  <si>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</si>
  <si>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</si>
  <si>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</si>
  <si>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</si>
  <si>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</si>
  <si>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</si>
  <si>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</si>
  <si>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</si>
  <si>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</si>
  <si>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</si>
  <si>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</si>
  <si>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</si>
  <si>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</si>
  <si>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</si>
  <si>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</si>
  <si>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</si>
  <si>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</si>
  <si>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</si>
  <si>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</si>
  <si>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</si>
  <si>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</si>
  <si>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</si>
  <si>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</si>
  <si>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</si>
  <si>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</si>
  <si>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</si>
  <si>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</si>
  <si>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</si>
  <si>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</si>
  <si>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</si>
  <si>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</si>
  <si>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</si>
  <si>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</si>
  <si>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</si>
  <si>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</si>
  <si>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</si>
  <si>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</si>
  <si>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</si>
  <si>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</si>
  <si>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</si>
  <si>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</si>
  <si>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</si>
  <si>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</si>
  <si>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</si>
  <si>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</si>
  <si>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</si>
  <si>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</si>
  <si>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</si>
  <si>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</si>
  <si>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</si>
  <si>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</si>
  <si>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</si>
  <si>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</si>
  <si>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</si>
  <si>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</si>
  <si>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</si>
  <si>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</si>
  <si>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</si>
  <si>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</si>
  <si>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</si>
  <si>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</si>
  <si>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</si>
  <si>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</si>
  <si>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</si>
  <si>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</si>
  <si>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</si>
  <si>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</si>
  <si>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</si>
  <si>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</si>
  <si>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</si>
  <si>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</si>
  <si>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</si>
  <si>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</si>
  <si>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</si>
  <si>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</si>
  <si>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</si>
  <si>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</si>
  <si>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</si>
  <si>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</si>
  <si>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</si>
  <si>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</si>
  <si>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</si>
  <si>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</si>
  <si>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</si>
  <si>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</si>
  <si>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</si>
  <si>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</si>
  <si>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</si>
  <si>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</si>
  <si>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</si>
  <si>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</si>
  <si>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</si>
  <si>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</si>
  <si>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</si>
  <si>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</si>
  <si>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</si>
  <si>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</si>
  <si>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</si>
  <si>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</si>
  <si>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</si>
  <si>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</si>
  <si>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</si>
  <si>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</si>
  <si>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</si>
  <si>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</si>
  <si>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</si>
  <si>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</si>
  <si>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</si>
  <si>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</si>
  <si>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</si>
  <si>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</si>
  <si>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</si>
  <si>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</si>
  <si>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</si>
  <si>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</si>
  <si>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</si>
  <si>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</si>
  <si>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</si>
  <si>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</si>
  <si>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</si>
  <si>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</si>
  <si>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</si>
  <si>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</si>
  <si>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</si>
  <si>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</si>
  <si>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</si>
  <si>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</si>
  <si>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</si>
  <si>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</si>
  <si>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</si>
  <si>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</si>
  <si>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</si>
  <si>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</si>
  <si>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</si>
  <si>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</si>
  <si>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</si>
  <si>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</si>
  <si>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</si>
  <si>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</si>
  <si>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</si>
  <si>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</si>
  <si>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</si>
  <si>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</si>
  <si>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</si>
  <si>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</si>
  <si>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</si>
  <si>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</si>
  <si>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</si>
  <si>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</si>
  <si>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</si>
  <si>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</si>
  <si>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</si>
  <si>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</si>
  <si>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</si>
  <si>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</si>
  <si>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</si>
  <si>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</si>
  <si>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</si>
  <si>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</si>
  <si>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</si>
  <si>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</si>
  <si>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</si>
  <si>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</si>
  <si>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</si>
  <si>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</si>
  <si>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</si>
  <si>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</si>
  <si>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</si>
  <si>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</si>
  <si>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</si>
  <si>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</si>
  <si>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</si>
  <si>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</si>
  <si>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</si>
  <si>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</si>
  <si>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</si>
  <si>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</si>
  <si>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</si>
  <si>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</si>
  <si>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</si>
  <si>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</si>
  <si>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</si>
  <si>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</si>
  <si>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</si>
  <si>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</si>
  <si>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</si>
  <si>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</si>
  <si>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</si>
  <si>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</si>
  <si>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</si>
  <si>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</si>
  <si>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</si>
  <si>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</si>
  <si>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</si>
  <si>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</si>
  <si>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</si>
  <si>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</si>
  <si>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</si>
  <si>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</si>
  <si>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</si>
  <si>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</si>
  <si>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</si>
  <si>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</si>
  <si>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</si>
  <si>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</si>
  <si>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</si>
  <si>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</si>
  <si>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</si>
  <si>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</si>
  <si>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</si>
  <si>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</si>
  <si>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</si>
  <si>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</si>
  <si>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</si>
  <si>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</si>
  <si>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</si>
  <si>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</si>
  <si>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</si>
  <si>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</si>
  <si>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</si>
  <si>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</si>
  <si>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</si>
  <si>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</si>
  <si>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</si>
  <si>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</si>
  <si>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</si>
  <si>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</si>
  <si>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</si>
  <si>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</si>
  <si>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</si>
  <si>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</si>
  <si>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</si>
  <si>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</si>
  <si>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</si>
  <si>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</si>
  <si>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</si>
  <si>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</si>
  <si>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</si>
  <si>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</si>
  <si>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</si>
  <si>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</si>
  <si>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</si>
  <si>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</si>
  <si>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</si>
  <si>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</si>
  <si>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</si>
  <si>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</si>
  <si>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</si>
  <si>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</si>
  <si>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</si>
  <si>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</si>
  <si>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</si>
  <si>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</si>
  <si>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</si>
  <si>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</si>
  <si>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</si>
  <si>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</si>
  <si>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</si>
  <si>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</si>
  <si>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</si>
  <si>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</si>
  <si>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</si>
  <si>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</si>
  <si>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</si>
  <si>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</si>
  <si>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</si>
  <si>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</si>
  <si>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</si>
  <si>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</si>
  <si>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</si>
  <si>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</si>
  <si>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</si>
  <si>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</si>
  <si>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</si>
  <si>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</si>
  <si>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</si>
  <si>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</si>
  <si>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</si>
  <si>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</si>
  <si>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</si>
  <si>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</si>
  <si>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</si>
  <si>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</si>
  <si>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</si>
  <si>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</si>
  <si>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</si>
  <si>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</si>
  <si>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</si>
  <si>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</si>
  <si>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</si>
  <si>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</si>
  <si>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</si>
  <si>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</si>
  <si>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</si>
  <si>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</si>
  <si>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</si>
  <si>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</si>
  <si>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</si>
  <si>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</si>
  <si>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</si>
  <si>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</si>
  <si>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</si>
  <si>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</si>
  <si>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</si>
  <si>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</si>
  <si>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</si>
  <si>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</si>
  <si>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</si>
  <si>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</si>
  <si>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</si>
  <si>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</si>
  <si>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</si>
  <si>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</si>
  <si>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</si>
  <si>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</si>
  <si>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</si>
  <si>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</si>
  <si>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</si>
  <si>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</si>
  <si>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</si>
  <si>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</si>
  <si>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</si>
  <si>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</si>
  <si>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</si>
  <si>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</si>
  <si>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</si>
  <si>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</si>
  <si>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</si>
  <si>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</si>
  <si>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</si>
  <si>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</si>
  <si>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</si>
  <si>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</si>
  <si>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</si>
  <si>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</si>
  <si>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</si>
  <si>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</si>
  <si>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</si>
  <si>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</si>
  <si>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</si>
  <si>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</si>
  <si>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</si>
  <si>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</si>
  <si>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</si>
  <si>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</si>
  <si>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</si>
  <si>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</si>
  <si>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</si>
  <si>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</si>
  <si>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</si>
  <si>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</si>
  <si>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</si>
  <si>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</si>
  <si>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</si>
  <si>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</si>
  <si>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</si>
  <si>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</si>
  <si>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</si>
  <si>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</si>
  <si>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</si>
  <si>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</si>
  <si>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</si>
  <si>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</si>
  <si>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</si>
  <si>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</si>
  <si>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</si>
  <si>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</si>
  <si>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</si>
  <si>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</si>
  <si>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</si>
  <si>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</si>
  <si>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</si>
  <si>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</si>
  <si>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</si>
  <si>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</si>
  <si>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</si>
  <si>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</si>
  <si>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</si>
  <si>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</si>
  <si>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</si>
  <si>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</si>
  <si>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</si>
  <si>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</si>
  <si>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</si>
  <si>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</si>
  <si>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</si>
  <si>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</si>
  <si>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</si>
  <si>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</si>
  <si>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</si>
  <si>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</si>
  <si>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</si>
  <si>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</si>
  <si>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</si>
  <si>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</si>
  <si>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</si>
  <si>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</si>
  <si>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</si>
  <si>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</si>
  <si>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</si>
  <si>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</si>
  <si>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</si>
  <si>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</si>
  <si>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</si>
  <si>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</si>
  <si>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</si>
  <si>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</si>
  <si>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</si>
  <si>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</si>
  <si>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</si>
  <si>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</si>
  <si>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</si>
  <si>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</si>
  <si>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</si>
  <si>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</si>
  <si>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</si>
  <si>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</si>
  <si>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</si>
  <si>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</si>
  <si>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</si>
  <si>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</si>
  <si>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</si>
  <si>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</si>
  <si>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</si>
  <si>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</si>
  <si>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</si>
  <si>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</si>
  <si>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</si>
  <si>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</si>
  <si>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</si>
  <si>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</si>
  <si>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</si>
  <si>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</si>
  <si>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</si>
  <si>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</si>
  <si>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</si>
  <si>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</si>
  <si>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</si>
  <si>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</si>
  <si>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</si>
  <si>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</si>
  <si>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</si>
  <si>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</si>
  <si>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</si>
  <si>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</si>
  <si>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</si>
  <si>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</si>
  <si>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</si>
  <si>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</si>
  <si>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</si>
  <si>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</si>
  <si>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</si>
  <si>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</si>
  <si>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</si>
  <si>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</si>
  <si>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</si>
  <si>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</si>
  <si>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</si>
  <si>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</si>
  <si>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</si>
  <si>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</si>
  <si>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</si>
  <si>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</si>
  <si>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</si>
  <si>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</si>
  <si>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</si>
  <si>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</si>
  <si>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</si>
  <si>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</si>
  <si>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</si>
  <si>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</si>
  <si>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</si>
  <si>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</si>
  <si>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</si>
  <si>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</si>
  <si>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</si>
  <si>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</si>
  <si>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</si>
  <si>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</si>
  <si>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</si>
  <si>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</si>
  <si>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</si>
  <si>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</si>
  <si>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</si>
  <si>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</si>
  <si>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</si>
  <si>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</si>
  <si>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</si>
  <si>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</si>
  <si>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</si>
  <si>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</si>
  <si>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</si>
  <si>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</si>
  <si>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</si>
  <si>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</si>
  <si>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</si>
  <si>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</si>
  <si>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</si>
  <si>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</si>
  <si>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</si>
  <si>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</si>
  <si>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</si>
  <si>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</si>
  <si>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</si>
  <si>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</si>
  <si>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</si>
  <si>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</si>
  <si>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</si>
  <si>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</si>
  <si>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</si>
  <si>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</si>
  <si>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</si>
  <si>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</si>
  <si>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</si>
  <si>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</si>
  <si>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</si>
  <si>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</si>
  <si>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</si>
  <si>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</si>
  <si>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</si>
  <si>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</si>
  <si>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</si>
  <si>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</si>
  <si>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</si>
  <si>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</si>
  <si>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</si>
  <si>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</si>
  <si>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</si>
  <si>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</si>
  <si>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</si>
  <si>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</si>
  <si>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</si>
  <si>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</si>
  <si>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</si>
  <si>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</si>
  <si>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</si>
  <si>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</si>
  <si>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</si>
  <si>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</si>
  <si>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</si>
  <si>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</si>
  <si>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</si>
  <si>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</si>
  <si>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</si>
  <si>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</si>
  <si>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</si>
  <si>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</si>
  <si>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</si>
  <si>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</si>
  <si>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</si>
  <si>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</si>
  <si>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</si>
  <si>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</si>
  <si>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</si>
  <si>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</si>
  <si>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</si>
  <si>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</si>
  <si>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</si>
  <si>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</si>
  <si>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</si>
  <si>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</si>
  <si>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</si>
  <si>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</si>
  <si>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</si>
  <si>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</si>
  <si>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</si>
  <si>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</si>
  <si>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</si>
  <si>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</si>
  <si>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</si>
  <si>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</si>
  <si>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</si>
  <si>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</si>
  <si>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</si>
  <si>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</si>
  <si>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</si>
  <si>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</si>
  <si>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</si>
  <si>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</si>
  <si>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</si>
  <si>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</si>
  <si>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</si>
  <si>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</si>
  <si>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</si>
  <si>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</si>
  <si>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</si>
  <si>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</si>
  <si>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</si>
  <si>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</si>
  <si>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</si>
  <si>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</si>
  <si>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</si>
  <si>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</si>
  <si>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</si>
  <si>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</si>
  <si>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</si>
  <si>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</si>
  <si>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</si>
  <si>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</si>
  <si>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</si>
  <si>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</si>
  <si>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</si>
  <si>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</si>
  <si>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</si>
  <si>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</si>
  <si>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</si>
  <si>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</si>
  <si>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</si>
  <si>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</si>
  <si>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</si>
  <si>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</si>
  <si>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</si>
  <si>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</si>
  <si>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</si>
  <si>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</si>
  <si>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</si>
  <si>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</si>
  <si>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</si>
  <si>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</si>
  <si>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</si>
  <si>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</si>
  <si>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</si>
  <si>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</si>
  <si>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</si>
  <si>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</si>
  <si>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</si>
  <si>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</si>
  <si>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</si>
  <si>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</si>
  <si>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</si>
  <si>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</si>
  <si>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</si>
  <si>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</si>
  <si>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</si>
  <si>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</si>
  <si>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</si>
  <si>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</si>
  <si>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</si>
  <si>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</si>
  <si>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</si>
  <si>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</si>
  <si>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</si>
  <si>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</si>
  <si>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</si>
  <si>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</si>
  <si>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</si>
  <si>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</si>
  <si>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</si>
  <si>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</si>
  <si>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</si>
  <si>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</si>
  <si>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</si>
  <si>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</si>
  <si>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</si>
  <si>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</si>
  <si>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</si>
  <si>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</si>
  <si>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</si>
  <si>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</si>
  <si>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</si>
  <si>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</si>
  <si>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</si>
  <si>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</si>
  <si>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</si>
  <si>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</si>
  <si>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</si>
  <si>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</si>
  <si>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</si>
  <si>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</si>
  <si>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</si>
  <si>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</si>
  <si>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</si>
  <si>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</si>
  <si>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</si>
  <si>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</si>
  <si>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</si>
  <si>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</si>
  <si>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</si>
  <si>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</si>
  <si>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</si>
  <si>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</si>
  <si>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</si>
  <si>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</si>
  <si>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</si>
  <si>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</si>
  <si>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</si>
  <si>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</si>
  <si>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</si>
  <si>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</si>
  <si>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</si>
  <si>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</si>
  <si>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</si>
  <si>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</si>
  <si>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</si>
  <si>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</si>
  <si>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</si>
  <si>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</si>
  <si>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</si>
  <si>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</si>
  <si>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</si>
  <si>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</si>
  <si>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</si>
  <si>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</si>
  <si>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</si>
  <si>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</si>
  <si>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</si>
  <si>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</si>
  <si>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</si>
  <si>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</si>
  <si>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</si>
  <si>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</si>
  <si>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</si>
  <si>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</si>
  <si>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</si>
  <si>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</si>
  <si>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</si>
  <si>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</si>
  <si>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</si>
  <si>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</si>
  <si>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</si>
  <si>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</si>
  <si>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</si>
  <si>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</si>
  <si>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</si>
  <si>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</si>
  <si>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</si>
  <si>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</si>
  <si>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</si>
  <si>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</si>
  <si>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</si>
  <si>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</si>
  <si>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</si>
  <si>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</si>
  <si>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</si>
  <si>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</si>
  <si>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</si>
  <si>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</si>
  <si>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</si>
  <si>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</si>
  <si>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</si>
  <si>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</si>
  <si>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</si>
  <si>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</si>
  <si>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</si>
  <si>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</si>
  <si>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</si>
  <si>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</si>
  <si>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</si>
  <si>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</si>
  <si>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</si>
  <si>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</si>
  <si>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</si>
  <si>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</si>
  <si>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</si>
  <si>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</si>
  <si>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</si>
  <si>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</si>
  <si>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</si>
  <si>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</si>
  <si>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</si>
  <si>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</si>
  <si>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</si>
  <si>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</si>
  <si>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</si>
  <si>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</si>
  <si>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</si>
  <si>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</si>
  <si>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</si>
  <si>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</si>
  <si>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</si>
  <si>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</si>
  <si>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</si>
  <si>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</si>
  <si>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</si>
  <si>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</si>
  <si>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</si>
  <si>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</si>
  <si>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</si>
  <si>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</si>
  <si>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</si>
  <si>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</si>
  <si>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</si>
  <si>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</si>
  <si>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</si>
  <si>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</si>
  <si>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</si>
  <si>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</si>
  <si>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</si>
  <si>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</si>
  <si>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</si>
  <si>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</si>
  <si>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</si>
  <si>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</si>
  <si>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</si>
  <si>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</si>
  <si>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</si>
  <si>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</si>
  <si>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</si>
  <si>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</si>
  <si>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</si>
  <si>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</si>
  <si>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</si>
  <si>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</si>
  <si>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</si>
  <si>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</si>
  <si>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</si>
  <si>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</si>
  <si>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</si>
  <si>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</si>
  <si>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</si>
  <si>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</si>
  <si>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</si>
  <si>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</si>
  <si>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</si>
  <si>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</si>
  <si>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</si>
  <si>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</si>
  <si>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</si>
  <si>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</si>
  <si>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</si>
  <si>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</si>
  <si>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</si>
  <si>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</si>
  <si>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</si>
  <si>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</si>
  <si>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</si>
  <si>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</si>
  <si>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</si>
  <si>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</si>
  <si>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</si>
  <si>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</si>
  <si>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</si>
  <si>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</si>
  <si>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</si>
  <si>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</si>
  <si>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</si>
  <si>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</si>
  <si>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</si>
  <si>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</si>
  <si>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</si>
  <si>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</si>
  <si>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</si>
  <si>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</si>
  <si>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</si>
  <si>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</si>
  <si>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</si>
  <si>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</si>
  <si>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</si>
  <si>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</si>
  <si>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</si>
  <si>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</si>
  <si>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</si>
  <si>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</si>
  <si>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</si>
  <si>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</si>
  <si>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</si>
  <si>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</si>
  <si>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</si>
  <si>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</si>
  <si>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</si>
  <si>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</si>
  <si>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</si>
  <si>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</si>
  <si>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</si>
  <si>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</si>
  <si>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</si>
  <si>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</si>
  <si>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</si>
  <si>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</si>
  <si>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</si>
  <si>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</si>
  <si>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</si>
  <si>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</si>
  <si>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</si>
  <si>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</si>
  <si>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</si>
  <si>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</si>
  <si>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</si>
  <si>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</si>
  <si>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</si>
  <si>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</si>
  <si>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</si>
  <si>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</si>
  <si>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</si>
  <si>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</si>
  <si>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</si>
  <si>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</si>
  <si>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</si>
  <si>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</si>
  <si>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</si>
  <si>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</si>
  <si>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</si>
  <si>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</si>
  <si>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</si>
  <si>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</si>
  <si>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</si>
  <si>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</si>
  <si>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</si>
  <si>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</si>
  <si>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</si>
  <si>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</si>
  <si>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</si>
  <si>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</si>
  <si>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</si>
  <si>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</si>
  <si>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</si>
  <si>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</si>
  <si>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</si>
  <si>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</si>
  <si>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</si>
  <si>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</si>
  <si>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</si>
  <si>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</si>
  <si>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</si>
  <si>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</si>
  <si>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</si>
  <si>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</si>
  <si>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</si>
  <si>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</si>
  <si>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</si>
  <si>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</si>
  <si>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</si>
  <si>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</si>
  <si>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</si>
  <si>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</si>
  <si>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</si>
  <si>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</si>
  <si>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</si>
  <si>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</si>
  <si>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</si>
  <si>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</si>
  <si>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</si>
  <si>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</si>
  <si>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</si>
  <si>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</si>
  <si>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</si>
  <si>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</si>
  <si>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</si>
  <si>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</si>
  <si>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</si>
  <si>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</si>
  <si>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</si>
  <si>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</si>
  <si>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</si>
  <si>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</si>
  <si>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</si>
  <si>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</si>
  <si>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</si>
  <si>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</si>
  <si>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</si>
  <si>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</si>
  <si>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</si>
  <si>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</si>
  <si>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</si>
  <si>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</si>
  <si>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</si>
  <si>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</si>
  <si>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</si>
  <si>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</si>
  <si>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</si>
  <si>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</si>
  <si>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</si>
  <si>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</si>
  <si>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</si>
  <si>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</si>
  <si>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</si>
  <si>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</si>
  <si>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</si>
  <si>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</si>
  <si>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</si>
  <si>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</si>
  <si>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</si>
  <si>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</si>
  <si>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</si>
  <si>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</si>
  <si>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</si>
  <si>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</si>
  <si>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</si>
  <si>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</si>
  <si>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</si>
  <si>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</si>
  <si>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</si>
  <si>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</si>
  <si>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</si>
  <si>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</si>
  <si>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</si>
  <si>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</si>
  <si>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</si>
  <si>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</si>
  <si>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</si>
  <si>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</si>
  <si>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</si>
  <si>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</si>
  <si>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</si>
  <si>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</si>
  <si>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</si>
  <si>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</si>
  <si>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</si>
  <si>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</si>
  <si>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</si>
  <si>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</si>
  <si>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</si>
  <si>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</si>
  <si>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</si>
  <si>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</si>
  <si>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</si>
  <si>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</si>
  <si>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</si>
  <si>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</si>
  <si>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</si>
  <si>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</si>
  <si>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</si>
  <si>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</si>
  <si>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</si>
  <si>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</si>
  <si>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</si>
  <si>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</si>
  <si>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</si>
  <si>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</si>
  <si>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</si>
  <si>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</si>
  <si>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</si>
  <si>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</si>
  <si>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</si>
  <si>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</si>
  <si>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</si>
  <si>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</si>
  <si>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</si>
  <si>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</si>
  <si>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</si>
  <si>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</si>
  <si>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</si>
  <si>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</si>
  <si>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</si>
  <si>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</si>
  <si>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</si>
  <si>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</si>
  <si>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</si>
  <si>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</si>
  <si>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</si>
  <si>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</si>
  <si>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</si>
  <si>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</si>
  <si>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</si>
  <si>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</si>
  <si>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</si>
  <si>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</si>
  <si>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</si>
  <si>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</si>
  <si>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</si>
  <si>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</si>
  <si>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</si>
  <si>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</si>
  <si>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</si>
  <si>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</si>
  <si>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</si>
  <si>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</si>
  <si>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</si>
  <si>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</si>
  <si>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</si>
  <si>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</si>
  <si>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</si>
  <si>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</si>
  <si>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</si>
  <si>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</si>
  <si>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</si>
  <si>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</si>
  <si>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</si>
  <si>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</si>
  <si>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</si>
  <si>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</si>
  <si>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</si>
  <si>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</si>
  <si>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</si>
  <si>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</si>
  <si>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</si>
  <si>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</si>
  <si>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</si>
  <si>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</si>
  <si>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</si>
  <si>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</si>
  <si>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</si>
  <si>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</si>
  <si>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</si>
  <si>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</si>
  <si>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</si>
  <si>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</si>
  <si>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</si>
  <si>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</si>
  <si>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</si>
  <si>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</si>
  <si>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</si>
  <si>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</si>
  <si>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</si>
  <si>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</si>
  <si>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</si>
  <si>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</si>
  <si>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</si>
  <si>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</si>
  <si>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</si>
  <si>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</si>
  <si>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</si>
  <si>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</si>
  <si>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</si>
  <si>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</si>
  <si>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</si>
  <si>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</si>
  <si>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</si>
  <si>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</si>
  <si>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</si>
  <si>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</si>
  <si>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</si>
  <si>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</si>
  <si>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</si>
  <si>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</si>
  <si>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</si>
  <si>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</si>
  <si>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</si>
  <si>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</si>
  <si>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</si>
  <si>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</si>
  <si>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</si>
  <si>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</si>
  <si>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</si>
  <si>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</si>
  <si>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</si>
  <si>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</si>
  <si>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</si>
  <si>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</si>
  <si>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</si>
  <si>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</si>
  <si>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</si>
  <si>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</si>
  <si>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</si>
  <si>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</si>
  <si>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</si>
  <si>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</si>
  <si>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</si>
  <si>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</si>
  <si>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</si>
  <si>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</si>
  <si>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</si>
  <si>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</si>
  <si>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</si>
  <si>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</si>
  <si>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</si>
  <si>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</si>
  <si>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</si>
  <si>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</si>
  <si>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</si>
  <si>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</si>
  <si>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</si>
  <si>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</si>
  <si>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</si>
  <si>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</si>
  <si>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</si>
  <si>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</si>
  <si>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</si>
  <si>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</si>
  <si>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</si>
  <si>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</si>
  <si>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</si>
  <si>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</si>
  <si>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</si>
  <si>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</si>
  <si>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</si>
  <si>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</si>
  <si>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</si>
  <si>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</si>
  <si>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</si>
  <si>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</si>
  <si>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</si>
  <si>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</si>
  <si>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</si>
  <si>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</si>
  <si>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</si>
  <si>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</si>
  <si>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</si>
  <si>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</si>
  <si>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</si>
  <si>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</si>
  <si>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</si>
  <si>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</si>
  <si>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</si>
  <si>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</si>
  <si>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</si>
  <si>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</si>
  <si>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</si>
  <si>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</si>
  <si>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</si>
  <si>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</si>
  <si>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</si>
  <si>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</si>
  <si>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</si>
  <si>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</si>
  <si>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</si>
  <si>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</si>
  <si>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</si>
  <si>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</si>
  <si>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</si>
  <si>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</si>
  <si>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</si>
  <si>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</si>
  <si>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</si>
  <si>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</si>
  <si>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</si>
  <si>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</si>
  <si>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</si>
  <si>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</si>
  <si>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</si>
  <si>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</si>
  <si>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</si>
  <si>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</si>
  <si>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</si>
  <si>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</si>
  <si>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</si>
  <si>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</si>
  <si>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</si>
  <si>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</si>
  <si>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</si>
  <si>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</si>
  <si>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</si>
  <si>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</si>
  <si>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</si>
  <si>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</si>
  <si>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</si>
  <si>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</si>
  <si>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</si>
  <si>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</si>
  <si>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</si>
  <si>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</si>
  <si>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</si>
  <si>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</si>
  <si>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</si>
  <si>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</si>
  <si>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</si>
  <si>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</si>
  <si>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</si>
  <si>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</si>
  <si>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</si>
  <si>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</si>
  <si>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</si>
  <si>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</si>
  <si>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</si>
  <si>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</si>
  <si>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</si>
  <si>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</si>
  <si>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</si>
  <si>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</si>
  <si>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</si>
  <si>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</si>
  <si>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</si>
  <si>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</si>
  <si>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</si>
  <si>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</si>
  <si>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</si>
  <si>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</si>
  <si>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</si>
  <si>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</si>
  <si>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</si>
  <si>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</si>
  <si>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</si>
  <si>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</si>
  <si>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</si>
  <si>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</si>
  <si>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</si>
  <si>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</si>
  <si>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</si>
  <si>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</si>
  <si>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</si>
  <si>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</si>
  <si>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</si>
  <si>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</si>
  <si>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</si>
  <si>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</si>
  <si>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</si>
  <si>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</si>
  <si>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</si>
  <si>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</si>
  <si>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</si>
  <si>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</si>
  <si>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</si>
  <si>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</si>
  <si>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</si>
  <si>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</si>
  <si>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</si>
  <si>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</si>
  <si>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</si>
  <si>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</si>
  <si>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</si>
  <si>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</si>
  <si>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</si>
  <si>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</si>
  <si>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</si>
  <si>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</si>
  <si>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</si>
  <si>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</si>
  <si>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</si>
  <si>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</si>
  <si>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</si>
  <si>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</si>
  <si>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</si>
  <si>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</si>
  <si>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</si>
  <si>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</si>
  <si>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</si>
  <si>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</si>
  <si>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</si>
  <si>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</si>
  <si>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</si>
  <si>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</si>
  <si>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</si>
  <si>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</si>
  <si>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</si>
  <si>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</si>
  <si>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</si>
  <si>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</si>
  <si>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</si>
  <si>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</si>
  <si>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</si>
  <si>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</si>
  <si>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</si>
  <si>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</si>
  <si>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</si>
  <si>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</si>
  <si>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</si>
  <si>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</si>
  <si>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</si>
  <si>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</si>
  <si>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</si>
  <si>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</si>
  <si>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</si>
  <si>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</si>
  <si>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</si>
  <si>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</si>
  <si>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</si>
  <si>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</si>
  <si>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</si>
  <si>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</si>
  <si>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</si>
  <si>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</si>
  <si>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</si>
  <si>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</si>
  <si>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</si>
  <si>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</si>
  <si>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</si>
  <si>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</si>
  <si>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</si>
  <si>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</si>
  <si>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</si>
  <si>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</si>
  <si>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</si>
  <si>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</si>
  <si>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</si>
  <si>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</si>
  <si>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</si>
  <si>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</si>
  <si>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</si>
  <si>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</si>
  <si>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</si>
  <si>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</si>
  <si>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</si>
  <si>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</si>
  <si>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</si>
  <si>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</si>
  <si>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</si>
  <si>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</si>
  <si>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</si>
  <si>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</si>
  <si>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</si>
  <si>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</si>
  <si>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</si>
  <si>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</si>
  <si>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</si>
  <si>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</si>
  <si>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</si>
  <si>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</si>
  <si>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</si>
  <si>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</si>
  <si>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</si>
  <si>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</si>
  <si>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</si>
  <si>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</si>
  <si>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</si>
  <si>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</si>
  <si>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</si>
  <si>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</si>
  <si>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</si>
  <si>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</si>
  <si>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</si>
  <si>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</si>
  <si>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</si>
  <si>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</si>
  <si>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</si>
  <si>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</si>
  <si>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</si>
  <si>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</si>
  <si>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</si>
  <si>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</si>
  <si>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</si>
  <si>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</si>
  <si>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</si>
  <si>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</si>
  <si>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</si>
  <si>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</si>
  <si>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</si>
  <si>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</si>
  <si>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</si>
  <si>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</si>
  <si>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</si>
  <si>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</si>
  <si>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</si>
  <si>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</si>
  <si>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</si>
  <si>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</si>
  <si>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</si>
  <si>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</si>
  <si>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</si>
  <si>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</si>
  <si>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</si>
  <si>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</si>
  <si>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</si>
  <si>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</si>
  <si>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</si>
  <si>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</si>
  <si>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</si>
  <si>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</si>
  <si>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</si>
  <si>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</si>
  <si>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</si>
  <si>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</si>
  <si>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</si>
  <si>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</si>
  <si>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</si>
  <si>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</si>
  <si>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</si>
  <si>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</si>
  <si>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</si>
  <si>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</si>
  <si>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</si>
  <si>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</si>
  <si>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</si>
  <si>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</si>
  <si>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</si>
  <si>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</si>
  <si>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</si>
  <si>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</si>
  <si>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</si>
  <si>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</si>
  <si>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</si>
  <si>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</si>
  <si>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</si>
  <si>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</si>
  <si>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</si>
  <si>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</si>
  <si>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</si>
  <si>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</si>
  <si>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</si>
  <si>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</si>
  <si>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</si>
  <si>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</si>
  <si>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</si>
  <si>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</si>
  <si>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</si>
  <si>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</si>
  <si>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</si>
  <si>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</si>
  <si>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</si>
  <si>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</si>
  <si>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</si>
  <si>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</si>
  <si>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</si>
  <si>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</si>
  <si>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</si>
  <si>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</si>
  <si>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</si>
  <si>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</si>
  <si>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</si>
  <si>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</si>
  <si>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</si>
  <si>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</si>
  <si>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</si>
  <si>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</si>
  <si>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</si>
  <si>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</si>
  <si>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</si>
  <si>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</si>
  <si>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</si>
  <si>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</si>
  <si>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</si>
  <si>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</si>
  <si>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</si>
  <si>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</si>
  <si>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</si>
  <si>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</si>
  <si>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</si>
  <si>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</si>
  <si>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</si>
  <si>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</si>
  <si>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</si>
  <si>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</si>
  <si>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</si>
  <si>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</si>
  <si>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</si>
  <si>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</si>
  <si>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</si>
  <si>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</si>
  <si>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</si>
  <si>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</si>
  <si>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</si>
  <si>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</si>
  <si>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</si>
  <si>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</si>
  <si>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</si>
  <si>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</si>
  <si>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</si>
  <si>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</si>
  <si>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</si>
  <si>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</si>
  <si>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</si>
  <si>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</si>
  <si>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</si>
  <si>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</si>
  <si>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</si>
  <si>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</si>
  <si>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</si>
  <si>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</si>
  <si>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</si>
  <si>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</si>
  <si>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</si>
  <si>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</si>
  <si>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</si>
  <si>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</si>
  <si>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</si>
  <si>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</si>
  <si>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</si>
  <si>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</si>
  <si>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</si>
  <si>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</si>
  <si>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</si>
  <si>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</si>
  <si>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</si>
  <si>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</si>
  <si>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</si>
  <si>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</si>
  <si>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</si>
  <si>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</si>
  <si>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</si>
  <si>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</si>
  <si>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</si>
  <si>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</si>
  <si>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</si>
  <si>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</si>
  <si>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</si>
  <si>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</si>
  <si>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</si>
  <si>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</si>
  <si>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</si>
  <si>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</si>
  <si>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</si>
  <si>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</si>
  <si>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</si>
  <si>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</si>
  <si>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</si>
  <si>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</si>
  <si>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</si>
  <si>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</si>
  <si>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</si>
  <si>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</si>
  <si>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</si>
  <si>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</si>
  <si>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</si>
  <si>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</si>
  <si>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</si>
  <si>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</si>
  <si>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</si>
  <si>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</si>
  <si>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</si>
  <si>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</si>
  <si>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</si>
  <si>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</si>
  <si>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</si>
  <si>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</si>
  <si>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</si>
  <si>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</si>
  <si>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</si>
  <si>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</si>
  <si>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</si>
  <si>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</si>
  <si>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</si>
  <si>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</si>
  <si>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</si>
  <si>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</si>
  <si>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</si>
  <si>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</si>
  <si>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</si>
  <si>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</si>
  <si>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</si>
  <si>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</si>
  <si>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</si>
  <si>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</si>
  <si>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</si>
  <si>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</si>
  <si>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</si>
  <si>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</si>
  <si>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</si>
  <si>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</si>
  <si>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</si>
  <si>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</si>
  <si>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</si>
  <si>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</si>
  <si>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</si>
  <si>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</si>
  <si>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</si>
  <si>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</si>
  <si>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</si>
  <si>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</si>
  <si>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</si>
  <si>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</si>
  <si>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</si>
  <si>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</si>
  <si>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</si>
  <si>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</si>
  <si>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</si>
  <si>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</si>
  <si>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</si>
  <si>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</si>
  <si>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</si>
  <si>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</si>
  <si>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</si>
  <si>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</si>
  <si>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</si>
  <si>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</si>
  <si>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</si>
  <si>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</si>
  <si>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</si>
  <si>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</si>
  <si>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</si>
  <si>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</si>
  <si>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</si>
  <si>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</si>
  <si>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</si>
  <si>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</si>
  <si>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</si>
  <si>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</si>
  <si>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</si>
  <si>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</si>
  <si>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</si>
  <si>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</si>
  <si>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</si>
  <si>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</si>
  <si>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</si>
  <si>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</si>
  <si>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</si>
  <si>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</si>
  <si>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</si>
  <si>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</si>
  <si>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</si>
  <si>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</si>
  <si>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</si>
  <si>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</si>
  <si>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</si>
  <si>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</si>
  <si>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</si>
  <si>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</si>
  <si>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</si>
  <si>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</si>
  <si>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</si>
  <si>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</si>
  <si>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</si>
  <si>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</si>
  <si>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</si>
  <si>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</si>
  <si>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</si>
  <si>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</si>
  <si>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</si>
  <si>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</si>
  <si>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</si>
  <si>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</si>
  <si>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</si>
  <si>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</si>
  <si>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</si>
  <si>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</si>
  <si>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</si>
  <si>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</si>
  <si>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</si>
  <si>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</si>
  <si>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</si>
  <si>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</si>
  <si>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</si>
  <si>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</si>
  <si>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</si>
  <si>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</si>
  <si>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</si>
  <si>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</si>
  <si>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</si>
  <si>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</si>
  <si>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</si>
  <si>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</si>
  <si>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</si>
  <si>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</si>
  <si>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</si>
  <si>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</si>
  <si>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</si>
  <si>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</si>
  <si>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</si>
  <si>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</si>
  <si>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</si>
  <si>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</si>
  <si>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</si>
  <si>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</si>
  <si>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</si>
  <si>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</si>
  <si>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</si>
  <si>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</si>
  <si>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</si>
  <si>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</si>
  <si>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</si>
  <si>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</si>
  <si>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</si>
  <si>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</si>
  <si>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</si>
  <si>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</si>
  <si>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</si>
  <si>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</si>
  <si>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</si>
  <si>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</si>
  <si>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</si>
  <si>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</si>
  <si>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</si>
  <si>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</si>
  <si>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</si>
  <si>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</si>
  <si>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</si>
  <si>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</si>
  <si>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</si>
  <si>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</si>
  <si>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</si>
  <si>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</si>
  <si>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</si>
  <si>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</si>
  <si>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</si>
  <si>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</si>
  <si>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</si>
  <si>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</si>
  <si>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</si>
  <si>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</si>
  <si>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</si>
  <si>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</si>
  <si>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</si>
  <si>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</si>
  <si>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</si>
  <si>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</si>
  <si>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</si>
  <si>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</si>
  <si>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</si>
  <si>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</si>
  <si>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</si>
  <si>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</si>
  <si>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</si>
  <si>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</si>
  <si>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</si>
  <si>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</si>
  <si>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</si>
  <si>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</si>
  <si>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</si>
  <si>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</si>
  <si>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</si>
  <si>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</si>
  <si>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</si>
  <si>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</si>
  <si>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</si>
  <si>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</si>
  <si>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</si>
  <si>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</si>
  <si>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</si>
  <si>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</si>
  <si>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</si>
  <si>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</si>
  <si>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</si>
  <si>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</si>
  <si>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</si>
  <si>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</si>
  <si>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</si>
  <si>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</si>
  <si>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</si>
  <si>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</si>
  <si>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</si>
  <si>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</si>
  <si>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</si>
  <si>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</si>
  <si>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</si>
  <si>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</si>
  <si>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</si>
  <si>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</si>
  <si>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</si>
  <si>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</si>
  <si>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</si>
  <si>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</si>
  <si>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</si>
  <si>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</si>
  <si>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</si>
  <si>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</si>
  <si>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</si>
  <si>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</si>
  <si>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</si>
  <si>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</si>
  <si>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</si>
  <si>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</si>
  <si>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</si>
  <si>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</si>
  <si>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</si>
  <si>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</si>
  <si>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</si>
  <si>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</si>
  <si>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</si>
  <si>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</si>
  <si>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</si>
  <si>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</si>
  <si>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</si>
  <si>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</si>
  <si>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</si>
  <si>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</si>
  <si>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</si>
  <si>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</si>
  <si>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</si>
  <si>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</si>
  <si>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</si>
  <si>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</si>
  <si>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</si>
  <si>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</si>
  <si>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</si>
  <si>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</si>
  <si>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</si>
  <si>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</si>
  <si>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</si>
  <si>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</si>
  <si>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</si>
  <si>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</si>
  <si>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</si>
  <si>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</si>
  <si>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</si>
  <si>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</si>
  <si>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</si>
  <si>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</si>
  <si>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</si>
  <si>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</si>
  <si>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</si>
  <si>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</si>
  <si>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</si>
  <si>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</si>
  <si>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</si>
  <si>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</si>
  <si>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</si>
  <si>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</si>
  <si>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</si>
  <si>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</si>
  <si>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</si>
  <si>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</si>
  <si>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</si>
  <si>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</si>
  <si>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</si>
  <si>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</si>
  <si>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</si>
  <si>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</si>
  <si>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</si>
  <si>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</si>
  <si>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</si>
  <si>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</si>
  <si>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</si>
  <si>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</si>
  <si>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</si>
  <si>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</si>
  <si>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</si>
  <si>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</si>
  <si>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</si>
  <si>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</si>
  <si>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</si>
  <si>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</si>
  <si>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</si>
  <si>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</si>
  <si>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</si>
  <si>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</si>
  <si>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</si>
  <si>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</si>
  <si>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</si>
  <si>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</si>
  <si>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</si>
  <si>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</si>
  <si>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</si>
  <si>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</si>
  <si>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</si>
  <si>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</si>
  <si>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</si>
  <si>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</si>
  <si>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</si>
  <si>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</si>
  <si>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</si>
  <si>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</si>
  <si>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</si>
  <si>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</si>
  <si>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</si>
  <si>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</si>
  <si>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</si>
  <si>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</si>
  <si>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</si>
  <si>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</si>
  <si>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</si>
  <si>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</si>
  <si>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</si>
  <si>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</si>
  <si>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</si>
  <si>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</si>
  <si>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</si>
  <si>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</si>
  <si>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</si>
  <si>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</si>
  <si>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</si>
  <si>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</si>
  <si>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</si>
  <si>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</si>
  <si>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</si>
  <si>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</si>
  <si>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</si>
  <si>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</si>
  <si>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</si>
  <si>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</si>
  <si>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</si>
  <si>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</si>
  <si>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</si>
  <si>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</si>
  <si>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</si>
  <si>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</si>
  <si>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</si>
  <si>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</si>
  <si>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</si>
  <si>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</si>
  <si>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</si>
  <si>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</si>
  <si>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</si>
  <si>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</si>
  <si>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</si>
  <si>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</si>
  <si>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</si>
  <si>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</si>
  <si>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</si>
  <si>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</si>
  <si>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</si>
  <si>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</si>
  <si>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</si>
  <si>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</si>
  <si>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</si>
  <si>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</si>
  <si>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</si>
  <si>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</si>
  <si>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</si>
  <si>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</si>
  <si>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</si>
  <si>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</si>
  <si>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</si>
  <si>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</si>
  <si>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</si>
  <si>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</si>
  <si>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</si>
  <si>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</si>
  <si>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</si>
  <si>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</si>
  <si>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</si>
  <si>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</si>
  <si>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</si>
  <si>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</si>
  <si>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</si>
  <si>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</si>
  <si>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</si>
  <si>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</si>
  <si>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</si>
  <si>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</si>
  <si>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</si>
  <si>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</si>
  <si>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</si>
  <si>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</si>
  <si>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</si>
  <si>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</si>
  <si>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</si>
  <si>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</si>
  <si>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</si>
  <si>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</si>
  <si>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</si>
  <si>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</si>
  <si>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</si>
  <si>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</si>
  <si>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</si>
  <si>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</si>
  <si>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</si>
  <si>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</si>
  <si>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</si>
  <si>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</si>
  <si>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</si>
  <si>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</si>
  <si>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</si>
  <si>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</si>
  <si>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</si>
  <si>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</si>
  <si>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</si>
  <si>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</si>
  <si>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</si>
  <si>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</si>
  <si>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</si>
  <si>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</si>
  <si>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</si>
  <si>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</si>
  <si>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</si>
  <si>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</si>
  <si>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</si>
  <si>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</si>
  <si>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</si>
  <si>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</si>
  <si>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</si>
  <si>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</si>
  <si>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</si>
  <si>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</si>
  <si>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</si>
  <si>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</si>
  <si>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</si>
  <si>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</si>
  <si>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</si>
  <si>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</si>
  <si>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</si>
  <si>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</si>
  <si>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</si>
  <si>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</si>
  <si>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</si>
  <si>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</si>
  <si>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</si>
  <si>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</si>
  <si>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</si>
  <si>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</si>
  <si>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</si>
  <si>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</si>
  <si>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</si>
  <si>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</si>
  <si>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</si>
  <si>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</si>
  <si>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</si>
  <si>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</si>
  <si>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</si>
  <si>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</si>
  <si>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</si>
  <si>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</si>
  <si>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</si>
  <si>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</si>
  <si>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</si>
  <si>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</si>
  <si>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</si>
  <si>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</si>
  <si>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</si>
  <si>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</si>
  <si>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</si>
  <si>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</si>
  <si>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</si>
  <si>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</si>
  <si>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</si>
  <si>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</si>
  <si>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</si>
  <si>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</si>
  <si>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</si>
  <si>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</si>
  <si>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</si>
  <si>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</si>
  <si>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</si>
  <si>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</si>
  <si>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</si>
  <si>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</si>
  <si>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</si>
  <si>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</si>
  <si>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</si>
  <si>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</si>
  <si>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</si>
  <si>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</si>
  <si>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</si>
  <si>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</si>
  <si>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</si>
  <si>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</si>
  <si>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</si>
  <si>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</si>
  <si>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</si>
  <si>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</si>
  <si>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</si>
  <si>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</si>
  <si>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</si>
  <si>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</si>
  <si>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</si>
  <si>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</si>
  <si>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</si>
  <si>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</si>
  <si>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</si>
  <si>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</si>
  <si>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</si>
  <si>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</si>
  <si>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</si>
  <si>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</si>
  <si>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</si>
  <si>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</si>
  <si>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</si>
  <si>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</si>
  <si>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</si>
  <si>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</si>
  <si>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</si>
  <si>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</si>
  <si>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</si>
  <si>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</si>
  <si>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</si>
  <si>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</si>
  <si>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</si>
  <si>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</si>
  <si>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</si>
  <si>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</si>
  <si>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</si>
  <si>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</si>
  <si>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</si>
  <si>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</si>
  <si>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</si>
  <si>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</si>
  <si>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</si>
  <si>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</si>
  <si>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</si>
  <si>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</si>
  <si>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</si>
  <si>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</si>
  <si>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</si>
  <si>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</si>
  <si>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</si>
  <si>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</si>
  <si>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</si>
  <si>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</si>
  <si>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</si>
  <si>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</si>
  <si>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</si>
  <si>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</si>
  <si>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</si>
  <si>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</si>
  <si>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</si>
  <si>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</si>
  <si>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</si>
  <si>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</si>
  <si>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</si>
  <si>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</si>
  <si>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</si>
  <si>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</si>
  <si>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</si>
  <si>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</si>
  <si>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</si>
  <si>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</si>
  <si>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</si>
  <si>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</si>
  <si>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</si>
  <si>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</si>
  <si>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</si>
  <si>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</si>
  <si>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</si>
  <si>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</si>
  <si>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</si>
  <si>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</si>
  <si>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</si>
  <si>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</si>
  <si>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</si>
  <si>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</si>
  <si>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</si>
  <si>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</si>
  <si>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</si>
  <si>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</si>
  <si>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</si>
  <si>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</si>
  <si>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</si>
  <si>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</si>
  <si>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</si>
  <si>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</si>
  <si>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</si>
  <si>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</si>
  <si>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</si>
  <si>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</si>
  <si>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</si>
  <si>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</si>
  <si>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</si>
  <si>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</si>
  <si>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</si>
  <si>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</si>
  <si>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</si>
  <si>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</si>
  <si>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</si>
  <si>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</si>
  <si>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</si>
  <si>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</si>
  <si>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</si>
  <si>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</si>
  <si>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</si>
  <si>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</si>
  <si>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</si>
  <si>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</si>
  <si>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</si>
  <si>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</si>
  <si>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</si>
  <si>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</si>
  <si>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</si>
  <si>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</si>
  <si>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</si>
  <si>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</si>
  <si>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</si>
  <si>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</si>
  <si>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</si>
  <si>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</si>
  <si>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</si>
  <si>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</si>
  <si>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</si>
  <si>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</si>
  <si>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</si>
  <si>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</si>
  <si>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</si>
  <si>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</si>
  <si>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</si>
  <si>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</si>
  <si>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</si>
  <si>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</si>
  <si>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</si>
  <si>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</si>
  <si>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</si>
  <si>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</si>
  <si>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</si>
  <si>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</si>
  <si>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</si>
  <si>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</si>
  <si>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</si>
  <si>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</si>
  <si>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</si>
  <si>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</si>
  <si>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</si>
  <si>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</si>
  <si>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</si>
  <si>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</si>
  <si>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</si>
  <si>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</si>
  <si>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</si>
  <si>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</si>
  <si>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</si>
  <si>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</si>
  <si>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</si>
  <si>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</si>
  <si>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</si>
  <si>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</si>
  <si>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</si>
  <si>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</si>
  <si>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</si>
  <si>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</si>
  <si>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</si>
  <si>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</si>
  <si>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</si>
  <si>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</si>
  <si>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</si>
  <si>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</si>
  <si>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</si>
  <si>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</si>
  <si>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</si>
  <si>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</si>
  <si>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</si>
  <si>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</si>
  <si>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</si>
  <si>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</si>
  <si>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</si>
  <si>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</si>
  <si>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</si>
  <si>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</si>
  <si>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</si>
  <si>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</si>
  <si>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</si>
  <si>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</si>
  <si>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</si>
  <si>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</si>
  <si>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</si>
  <si>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</si>
  <si>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</si>
  <si>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</si>
  <si>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</si>
  <si>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</si>
  <si>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</si>
  <si>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</si>
  <si>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</si>
  <si>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</si>
  <si>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</si>
  <si>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</si>
  <si>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</si>
  <si>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</si>
  <si>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</si>
  <si>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</si>
  <si>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</si>
  <si>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</si>
  <si>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</si>
  <si>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</si>
  <si>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</si>
  <si>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</si>
  <si>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</si>
  <si>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</si>
  <si>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</si>
  <si>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</si>
  <si>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</si>
  <si>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</si>
  <si>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</si>
  <si>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</si>
  <si>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</si>
  <si>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</si>
  <si>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</si>
  <si>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</si>
  <si>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</si>
  <si>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</si>
  <si>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</si>
  <si>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</si>
  <si>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</si>
  <si>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</si>
  <si>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</si>
  <si>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</si>
  <si>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</si>
  <si>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</si>
  <si>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</si>
  <si>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</si>
  <si>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</si>
  <si>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</si>
  <si>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</si>
  <si>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</si>
  <si>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</si>
  <si>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</si>
  <si>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</si>
  <si>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</si>
  <si>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</si>
  <si>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</si>
  <si>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</si>
  <si>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</si>
  <si>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</si>
  <si>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</si>
  <si>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</si>
  <si>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</si>
  <si>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</si>
  <si>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</si>
  <si>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</si>
  <si>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</si>
  <si>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</si>
  <si>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</si>
  <si>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</si>
  <si>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</si>
  <si>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</si>
  <si>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</si>
  <si>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</si>
  <si>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</si>
  <si>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</si>
  <si>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</si>
  <si>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</si>
  <si>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</si>
  <si>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</si>
  <si>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</si>
  <si>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</si>
  <si>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</si>
  <si>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</si>
  <si>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</si>
  <si>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</si>
  <si>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</si>
  <si>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</si>
  <si>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</si>
  <si>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</si>
  <si>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</si>
  <si>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</si>
  <si>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</si>
  <si>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</si>
  <si>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</si>
  <si>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</si>
  <si>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</si>
  <si>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</si>
  <si>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</si>
  <si>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</si>
  <si>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</si>
  <si>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</si>
  <si>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</si>
  <si>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</si>
  <si>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</si>
  <si>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</si>
  <si>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</si>
  <si>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</si>
  <si>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</si>
  <si>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</si>
  <si>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</si>
  <si>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</si>
  <si>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</si>
  <si>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</si>
  <si>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</si>
  <si>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</si>
  <si>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</si>
  <si>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</si>
  <si>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</si>
  <si>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</si>
  <si>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</si>
  <si>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</si>
  <si>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</si>
  <si>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</si>
  <si>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</si>
  <si>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</si>
  <si>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</si>
  <si>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</si>
  <si>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</si>
  <si>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</si>
  <si>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</si>
  <si>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</si>
  <si>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</si>
  <si>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</si>
  <si>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</si>
  <si>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</si>
  <si>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</si>
  <si>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</si>
  <si>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</si>
  <si>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</si>
  <si>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</si>
  <si>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</si>
  <si>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</si>
  <si>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</si>
  <si>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</si>
  <si>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</si>
  <si>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</si>
  <si>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</si>
  <si>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</si>
  <si>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</si>
  <si>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</si>
  <si>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</si>
  <si>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</si>
  <si>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</si>
  <si>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</si>
  <si>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</si>
  <si>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</si>
  <si>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</si>
  <si>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</si>
  <si>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</si>
  <si>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</si>
  <si>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</si>
  <si>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</si>
  <si>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</si>
  <si>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</si>
  <si>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</si>
  <si>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</si>
  <si>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</si>
  <si>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</si>
  <si>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</si>
  <si>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</si>
  <si>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</si>
  <si>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</si>
  <si>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</si>
  <si>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</si>
  <si>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</si>
  <si>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</si>
  <si>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</si>
  <si>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</si>
  <si>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</si>
  <si>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</si>
  <si>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</si>
  <si>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</si>
  <si>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</si>
  <si>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</si>
  <si>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</si>
  <si>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</si>
  <si>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</si>
  <si>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</si>
  <si>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</si>
  <si>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</si>
  <si>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</si>
  <si>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</si>
  <si>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</si>
  <si>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</si>
  <si>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</si>
  <si>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</si>
  <si>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</si>
  <si>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</si>
  <si>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</si>
  <si>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</si>
  <si>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</si>
  <si>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</si>
  <si>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</si>
  <si>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</si>
  <si>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</si>
  <si>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</si>
  <si>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</si>
  <si>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</si>
  <si>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</si>
  <si>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</si>
  <si>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</si>
  <si>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</si>
  <si>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</si>
  <si>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</si>
  <si>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</si>
  <si>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</si>
  <si>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</si>
  <si>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</si>
  <si>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</si>
  <si>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</si>
  <si>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</si>
  <si>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</si>
  <si>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</si>
  <si>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</si>
  <si>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</si>
  <si>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</si>
  <si>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</si>
  <si>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</si>
  <si>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</si>
  <si>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</si>
  <si>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</si>
  <si>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</si>
  <si>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</si>
  <si>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</si>
  <si>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</si>
  <si>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</si>
  <si>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</si>
  <si>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</si>
  <si>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</si>
  <si>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</si>
  <si>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</si>
  <si>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</si>
  <si>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</si>
  <si>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</si>
  <si>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</si>
  <si>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</si>
  <si>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</si>
  <si>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</si>
  <si>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</si>
  <si>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</si>
  <si>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</si>
  <si>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</si>
  <si>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</si>
  <si>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</si>
  <si>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</si>
  <si>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</si>
  <si>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</si>
  <si>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</si>
  <si>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</si>
  <si>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</si>
  <si>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</si>
  <si>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</si>
  <si>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</si>
  <si>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</si>
  <si>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</si>
  <si>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</si>
  <si>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</si>
  <si>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</si>
  <si>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</si>
  <si>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</si>
  <si>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</si>
  <si>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</si>
  <si>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</si>
  <si>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</si>
  <si>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</si>
  <si>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</si>
  <si>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</si>
  <si>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</si>
  <si>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</si>
  <si>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</si>
  <si>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</si>
  <si>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</si>
  <si>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</si>
  <si>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</si>
  <si>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</si>
  <si>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</si>
  <si>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</si>
  <si>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</si>
  <si>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</si>
  <si>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</si>
  <si>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</si>
  <si>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</si>
  <si>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</si>
  <si>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</si>
  <si>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</si>
  <si>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</si>
  <si>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</si>
  <si>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</si>
  <si>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</si>
  <si>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</si>
  <si>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</si>
  <si>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</si>
  <si>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</si>
  <si>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</si>
  <si>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</si>
  <si>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</si>
  <si>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</si>
  <si>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</si>
  <si>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</si>
  <si>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</si>
  <si>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</si>
  <si>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</si>
  <si>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</si>
  <si>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</si>
  <si>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</si>
  <si>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</si>
  <si>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</si>
  <si>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</si>
  <si>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</si>
  <si>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</si>
  <si>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</si>
  <si>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</si>
  <si>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</si>
  <si>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</si>
  <si>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</si>
  <si>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</si>
  <si>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</si>
  <si>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</si>
  <si>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</si>
  <si>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</si>
  <si>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</si>
  <si>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</si>
  <si>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</si>
  <si>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</si>
  <si>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</si>
  <si>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</si>
  <si>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</si>
  <si>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</si>
  <si>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</si>
  <si>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</si>
  <si>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</si>
  <si>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</si>
  <si>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</si>
  <si>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</si>
  <si>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</si>
  <si>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</si>
  <si>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</si>
  <si>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</si>
  <si>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</si>
  <si>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</si>
  <si>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</si>
  <si>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</si>
  <si>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</si>
  <si>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</si>
  <si>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</si>
  <si>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</si>
  <si>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</si>
  <si>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</si>
  <si>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</si>
  <si>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</si>
  <si>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</si>
  <si>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</si>
  <si>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</si>
  <si>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</si>
  <si>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</si>
  <si>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</si>
  <si>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</si>
  <si>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</si>
  <si>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</si>
  <si>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</si>
  <si>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</si>
  <si>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</si>
  <si>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</si>
  <si>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</si>
  <si>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</si>
  <si>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</si>
  <si>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</si>
  <si>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</si>
  <si>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</si>
  <si>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</si>
  <si>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</si>
  <si>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</si>
  <si>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</si>
  <si>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</si>
  <si>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</si>
  <si>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</si>
  <si>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</si>
  <si>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</si>
  <si>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</si>
  <si>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</si>
  <si>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</si>
  <si>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</si>
  <si>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</si>
  <si>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</si>
  <si>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</si>
  <si>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</si>
  <si>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</si>
  <si>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</si>
  <si>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</si>
  <si>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</si>
  <si>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</si>
  <si>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</si>
  <si>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</si>
  <si>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</si>
  <si>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</si>
  <si>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</si>
  <si>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</si>
  <si>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</si>
  <si>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</si>
  <si>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</si>
  <si>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</si>
  <si>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</si>
  <si>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</si>
  <si>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</si>
  <si>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</si>
  <si>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</si>
  <si>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</si>
  <si>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</si>
  <si>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</si>
  <si>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</si>
  <si>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</si>
  <si>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</si>
  <si>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</si>
  <si>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</si>
  <si>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</si>
  <si>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</si>
  <si>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</si>
  <si>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</si>
  <si>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</si>
  <si>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</si>
  <si>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</si>
  <si>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</si>
  <si>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</si>
  <si>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</si>
  <si>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</si>
  <si>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</si>
  <si>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</si>
  <si>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</si>
  <si>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</si>
  <si>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</si>
  <si>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</si>
  <si>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</si>
  <si>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</si>
  <si>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</si>
  <si>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</si>
  <si>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</si>
  <si>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</si>
  <si>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</si>
  <si>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</si>
  <si>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</si>
  <si>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</si>
  <si>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</si>
  <si>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</si>
  <si>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</si>
  <si>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</si>
  <si>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</si>
  <si>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</si>
  <si>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</si>
  <si>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</si>
  <si>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</si>
  <si>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</si>
  <si>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</si>
  <si>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</si>
  <si>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</si>
  <si>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</si>
  <si>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</si>
  <si>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</si>
  <si>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</si>
  <si>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</si>
  <si>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</si>
  <si>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</si>
  <si>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</si>
  <si>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</si>
  <si>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</si>
  <si>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</si>
  <si>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</si>
  <si>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</si>
  <si>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</si>
  <si>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</si>
  <si>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</si>
  <si>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</si>
  <si>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</si>
  <si>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</si>
  <si>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</si>
  <si>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</si>
  <si>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</si>
  <si>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</si>
  <si>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</si>
  <si>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</si>
  <si>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</si>
  <si>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</si>
  <si>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</si>
  <si>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</si>
  <si>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</si>
  <si>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</si>
  <si>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</si>
  <si>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</si>
  <si>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</si>
  <si>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</si>
  <si>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</si>
  <si>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</si>
  <si>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</si>
  <si>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</si>
  <si>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</si>
  <si>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</si>
  <si>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</si>
  <si>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</si>
  <si>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</si>
  <si>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</si>
  <si>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</si>
  <si>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</si>
  <si>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</si>
  <si>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</si>
  <si>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</si>
  <si>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</si>
  <si>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</si>
  <si>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</si>
  <si>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</si>
  <si>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</si>
  <si>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</si>
  <si>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</si>
  <si>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</si>
  <si>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</si>
  <si>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</si>
  <si>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</si>
  <si>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</si>
  <si>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</si>
  <si>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</si>
  <si>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</si>
  <si>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</si>
  <si>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</si>
  <si>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</si>
  <si>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</si>
  <si>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</si>
  <si>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</si>
  <si>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</si>
  <si>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</si>
  <si>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</si>
  <si>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</si>
  <si>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</si>
  <si>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</si>
  <si>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</si>
  <si>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</si>
  <si>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</si>
  <si>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</si>
  <si>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</si>
  <si>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</si>
  <si>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</si>
  <si>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</si>
  <si>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</si>
  <si>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</si>
  <si>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</si>
  <si>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</si>
  <si>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</si>
  <si>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</si>
  <si>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</si>
  <si>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</si>
  <si>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</si>
  <si>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</si>
  <si>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</si>
  <si>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</si>
  <si>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</si>
  <si>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</si>
  <si>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</si>
  <si>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</si>
  <si>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</si>
  <si>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</si>
  <si>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</si>
  <si>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</si>
  <si>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</si>
  <si>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</si>
  <si>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</si>
  <si>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</si>
  <si>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</si>
  <si>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</si>
  <si>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</si>
  <si>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</si>
  <si>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</si>
  <si>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</si>
  <si>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</si>
  <si>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</si>
  <si>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</si>
  <si>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</si>
  <si>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</si>
  <si>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</si>
  <si>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</si>
  <si>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</si>
  <si>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</si>
  <si>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</si>
  <si>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</si>
  <si>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</si>
  <si>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</si>
  <si>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</si>
  <si>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</si>
  <si>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</si>
  <si>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</si>
  <si>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</si>
  <si>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</si>
  <si>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</si>
  <si>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</si>
  <si>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</si>
  <si>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</si>
  <si>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</si>
  <si>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</si>
  <si>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</si>
  <si>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</si>
  <si>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</si>
  <si>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</si>
  <si>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</si>
  <si>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</si>
  <si>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</si>
  <si>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</si>
  <si>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</si>
  <si>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</si>
  <si>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</si>
  <si>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</si>
  <si>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</si>
  <si>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</si>
  <si>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</si>
  <si>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</si>
  <si>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</si>
  <si>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</si>
  <si>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</si>
  <si>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</si>
  <si>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</si>
  <si>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</si>
  <si>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</si>
  <si>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</si>
  <si>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</si>
  <si>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</si>
  <si>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</si>
  <si>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</si>
  <si>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</si>
  <si>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</si>
  <si>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</si>
  <si>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</si>
  <si>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</si>
  <si>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</si>
  <si>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</si>
  <si>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</si>
  <si>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</si>
  <si>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</si>
  <si>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</si>
  <si>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</si>
  <si>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</si>
  <si>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</si>
  <si>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</si>
  <si>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</si>
  <si>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</si>
  <si>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</si>
  <si>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</si>
  <si>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</si>
  <si>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</si>
  <si>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</si>
  <si>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</si>
  <si>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</si>
  <si>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</si>
  <si>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</si>
  <si>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</si>
  <si>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</si>
  <si>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</si>
  <si>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</si>
  <si>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</si>
  <si>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</si>
  <si>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</si>
  <si>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</si>
  <si>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</si>
  <si>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</si>
  <si>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</si>
  <si>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</si>
  <si>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</si>
  <si>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</si>
  <si>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</si>
  <si>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</si>
  <si>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</si>
  <si>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</si>
  <si>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</si>
  <si>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</si>
  <si>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</si>
  <si>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</si>
  <si>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</si>
  <si>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</si>
  <si>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</si>
  <si>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</si>
  <si>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</si>
  <si>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</si>
  <si>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</si>
  <si>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</si>
  <si>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</si>
  <si>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</si>
  <si>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</si>
  <si>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</si>
  <si>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</si>
  <si>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</si>
  <si>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</si>
  <si>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</si>
  <si>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</si>
  <si>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</si>
  <si>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</si>
  <si>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</si>
  <si>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</si>
  <si>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</si>
  <si>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</si>
  <si>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</si>
  <si>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</si>
  <si>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</si>
  <si>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</si>
  <si>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</si>
  <si>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</si>
  <si>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</si>
  <si>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</si>
  <si>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</si>
  <si>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</si>
  <si>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</si>
  <si>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</si>
  <si>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</si>
  <si>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</si>
  <si>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</si>
  <si>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</si>
  <si>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</si>
  <si>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</si>
  <si>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</si>
  <si>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</si>
  <si>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</si>
  <si>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</si>
  <si>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</si>
  <si>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</si>
  <si>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</si>
  <si>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</si>
  <si>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</si>
  <si>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</si>
  <si>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</si>
  <si>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</si>
  <si>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</si>
  <si>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</si>
  <si>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</si>
  <si>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</si>
  <si>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</si>
  <si>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</si>
  <si>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</si>
  <si>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</si>
  <si>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</si>
  <si>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</si>
  <si>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</si>
  <si>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</si>
  <si>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</si>
  <si>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</si>
  <si>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</si>
  <si>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</si>
  <si>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</si>
  <si>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</si>
  <si>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</si>
  <si>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</si>
  <si>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</si>
  <si>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</si>
  <si>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</si>
  <si>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</si>
  <si>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</si>
  <si>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</si>
  <si>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</si>
  <si>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</si>
  <si>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</si>
  <si>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</si>
  <si>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</si>
  <si>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</si>
  <si>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</si>
  <si>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</si>
  <si>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</si>
  <si>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</si>
  <si>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</si>
  <si>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</si>
  <si>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</si>
  <si>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</si>
  <si>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</si>
  <si>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</si>
  <si>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</si>
  <si>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</si>
  <si>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</si>
  <si>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</si>
  <si>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</si>
  <si>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</si>
  <si>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</si>
  <si>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</si>
  <si>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</si>
  <si>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</si>
  <si>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</si>
  <si>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</si>
  <si>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</si>
  <si>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</si>
  <si>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</si>
  <si>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</si>
  <si>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</si>
  <si>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</si>
  <si>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</si>
  <si>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</si>
  <si>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</si>
  <si>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</si>
  <si>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</si>
  <si>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</si>
  <si>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</si>
  <si>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</si>
  <si>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</si>
  <si>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</si>
  <si>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</si>
  <si>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</si>
  <si>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</si>
  <si>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</si>
  <si>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</si>
  <si>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</si>
  <si>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</si>
  <si>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</si>
  <si>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</si>
  <si>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</si>
  <si>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</si>
  <si>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</si>
  <si>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</si>
  <si>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</si>
  <si>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</si>
  <si>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</si>
  <si>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</si>
  <si>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</si>
  <si>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</si>
  <si>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</si>
  <si>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</si>
  <si>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</si>
  <si>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</si>
  <si>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</si>
  <si>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</si>
  <si>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</si>
  <si>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</si>
  <si>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</si>
  <si>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</si>
  <si>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</si>
  <si>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</si>
  <si>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</si>
  <si>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</si>
  <si>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</si>
  <si>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</si>
  <si>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</si>
  <si>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</si>
  <si>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</si>
  <si>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</si>
  <si>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</si>
  <si>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</si>
  <si>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</si>
  <si>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</si>
  <si>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</si>
  <si>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</si>
  <si>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</si>
  <si>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</si>
  <si>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</si>
  <si>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</si>
  <si>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</si>
  <si>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</si>
  <si>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</si>
  <si>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</si>
  <si>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</si>
  <si>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</si>
  <si>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</si>
  <si>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</si>
  <si>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</si>
  <si>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</si>
  <si>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</si>
  <si>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</si>
  <si>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</si>
  <si>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</si>
  <si>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</si>
  <si>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</si>
  <si>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</si>
  <si>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</si>
  <si>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</si>
  <si>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</si>
  <si>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</si>
  <si>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</si>
  <si>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</si>
  <si>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</si>
  <si>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</si>
  <si>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</si>
  <si>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</si>
  <si>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</si>
  <si>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</si>
  <si>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</si>
  <si>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</si>
  <si>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</si>
  <si>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</si>
  <si>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</si>
  <si>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</si>
  <si>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</si>
  <si>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</si>
  <si>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</si>
  <si>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</si>
  <si>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</si>
  <si>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</si>
  <si>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</si>
  <si>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</si>
  <si>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</si>
  <si>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</si>
  <si>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</si>
  <si>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</si>
  <si>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</si>
  <si>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</si>
  <si>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</si>
  <si>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</si>
  <si>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</si>
  <si>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</si>
  <si>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</si>
  <si>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</si>
  <si>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</si>
  <si>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</si>
  <si>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</si>
  <si>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</si>
  <si>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</si>
  <si>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</si>
  <si>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</si>
  <si>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</si>
  <si>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</si>
  <si>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</si>
  <si>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</si>
  <si>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</si>
  <si>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</si>
  <si>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</si>
  <si>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</si>
  <si>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</si>
  <si>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</si>
  <si>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</si>
  <si>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</si>
  <si>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</si>
  <si>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</si>
  <si>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</si>
  <si>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</si>
  <si>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</si>
  <si>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</si>
  <si>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</si>
  <si>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</si>
  <si>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</si>
  <si>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</si>
  <si>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</si>
  <si>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</si>
  <si>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</si>
  <si>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</si>
  <si>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</si>
  <si>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</si>
  <si>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</si>
  <si>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</si>
  <si>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</si>
  <si>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</si>
  <si>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</si>
  <si>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</si>
  <si>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</si>
  <si>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</si>
  <si>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</si>
  <si>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</si>
  <si>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</si>
  <si>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</si>
  <si>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</si>
  <si>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</si>
  <si>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</si>
  <si>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</si>
  <si>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</si>
  <si>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</si>
  <si>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</si>
  <si>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</si>
  <si>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</si>
  <si>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</si>
  <si>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</si>
  <si>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</si>
  <si>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</si>
  <si>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</si>
  <si>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</si>
  <si>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</si>
  <si>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</si>
  <si>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</si>
  <si>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</si>
  <si>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</si>
  <si>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</si>
  <si>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</si>
  <si>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</si>
  <si>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</si>
  <si>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</si>
  <si>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</si>
  <si>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</si>
  <si>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</si>
  <si>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</si>
  <si>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</si>
  <si>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</si>
  <si>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</si>
  <si>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</si>
  <si>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</si>
  <si>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</si>
  <si>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</si>
  <si>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</si>
  <si>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</si>
  <si>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</si>
  <si>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</si>
  <si>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</si>
  <si>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</si>
  <si>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</si>
  <si>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</si>
  <si>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</si>
  <si>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</si>
  <si>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</si>
  <si>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</si>
  <si>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</si>
  <si>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</si>
  <si>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</si>
  <si>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</si>
  <si>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</si>
  <si>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</si>
  <si>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</si>
  <si>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</si>
  <si>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</si>
  <si>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</si>
  <si>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</si>
  <si>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</si>
  <si>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</si>
  <si>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</si>
  <si>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</si>
  <si>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</si>
  <si>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</si>
  <si>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</si>
  <si>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</si>
  <si>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</si>
  <si>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</si>
  <si>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</si>
  <si>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</si>
  <si>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</si>
  <si>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</si>
  <si>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</si>
  <si>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</si>
  <si>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</si>
  <si>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</si>
  <si>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</si>
  <si>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</si>
  <si>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</si>
  <si>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</si>
  <si>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</si>
  <si>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</si>
  <si>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</si>
  <si>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</si>
  <si>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</si>
  <si>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</si>
  <si>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</si>
  <si>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</si>
  <si>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</si>
  <si>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</si>
  <si>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</si>
  <si>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</si>
  <si>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</si>
  <si>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</si>
  <si>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</si>
  <si>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</si>
  <si>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</si>
  <si>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</si>
  <si>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</si>
  <si>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</si>
  <si>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</si>
  <si>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</si>
  <si>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</si>
  <si>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</si>
  <si>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</si>
  <si>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</si>
  <si>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</si>
  <si>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</si>
  <si>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</si>
  <si>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</si>
  <si>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</si>
  <si>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</si>
  <si>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</si>
  <si>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</si>
  <si>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</si>
  <si>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</si>
  <si>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</si>
  <si>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</si>
  <si>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</si>
  <si>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</si>
  <si>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</si>
  <si>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</si>
  <si>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</si>
  <si>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</si>
  <si>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</si>
  <si>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</si>
  <si>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</si>
  <si>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</si>
  <si>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</si>
  <si>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</si>
  <si>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</si>
  <si>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</si>
  <si>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</si>
  <si>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</si>
  <si>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</si>
  <si>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</si>
  <si>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</si>
  <si>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</si>
  <si>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</si>
  <si>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</si>
  <si>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</si>
  <si>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</si>
  <si>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</si>
  <si>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</si>
  <si>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</si>
  <si>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</si>
  <si>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</si>
  <si>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</si>
  <si>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</si>
  <si>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</si>
  <si>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</si>
  <si>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</si>
  <si>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</si>
  <si>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</si>
  <si>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</si>
  <si>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</si>
  <si>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</si>
  <si>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</si>
  <si>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</si>
  <si>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</si>
  <si>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</si>
  <si>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</si>
  <si>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</si>
  <si>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</si>
  <si>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</si>
  <si>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</si>
  <si>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</si>
  <si>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</si>
  <si>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</si>
  <si>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</si>
  <si>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</si>
  <si>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</si>
  <si>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</si>
  <si>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</si>
  <si>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</si>
  <si>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</si>
  <si>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</si>
  <si>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</si>
  <si>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</si>
  <si>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</si>
  <si>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</si>
  <si>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</si>
  <si>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</si>
  <si>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</si>
  <si>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</si>
  <si>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</si>
  <si>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</si>
  <si>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</si>
  <si>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</si>
  <si>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</si>
  <si>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</si>
  <si>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</si>
  <si>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</si>
  <si>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</si>
  <si>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</si>
  <si>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</si>
  <si>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</si>
  <si>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</si>
  <si>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</si>
  <si>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</si>
  <si>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</si>
  <si>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</si>
  <si>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</si>
  <si>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</si>
  <si>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</si>
  <si>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</si>
  <si>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</si>
  <si>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</si>
  <si>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</si>
  <si>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</si>
  <si>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</si>
  <si>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</si>
  <si>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</si>
  <si>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</si>
  <si>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</si>
  <si>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</si>
  <si>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</si>
  <si>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</si>
  <si>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</si>
  <si>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</si>
  <si>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</si>
  <si>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</si>
  <si>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</si>
  <si>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</si>
  <si>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</si>
  <si>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</si>
  <si>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</si>
  <si>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</si>
  <si>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</si>
  <si>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</si>
  <si>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</si>
  <si>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</si>
  <si>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</si>
  <si>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</si>
  <si>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</si>
  <si>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</si>
  <si>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</si>
  <si>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</si>
  <si>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</si>
  <si>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</si>
  <si>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</si>
  <si>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</si>
  <si>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</si>
  <si>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</si>
  <si>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</si>
  <si>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</si>
  <si>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</si>
  <si>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</si>
  <si>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</si>
  <si>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</si>
  <si>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</si>
  <si>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</si>
  <si>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</si>
  <si>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</si>
  <si>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</si>
  <si>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</si>
  <si>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</si>
  <si>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</si>
  <si>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</si>
  <si>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</si>
  <si>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</si>
  <si>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</si>
  <si>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</si>
  <si>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</si>
  <si>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</si>
  <si>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</si>
  <si>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</si>
  <si>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</si>
  <si>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</si>
  <si>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</si>
  <si>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</si>
  <si>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</si>
  <si>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</si>
  <si>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</si>
  <si>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</si>
  <si>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</si>
  <si>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</si>
  <si>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</si>
  <si>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</si>
  <si>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</si>
  <si>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</si>
  <si>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</si>
  <si>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</si>
  <si>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</si>
  <si>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</si>
  <si>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</si>
  <si>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</si>
  <si>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</si>
  <si>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</si>
  <si>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</si>
  <si>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</si>
  <si>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</si>
  <si>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</si>
  <si>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</si>
  <si>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</si>
  <si>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</si>
  <si>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</si>
  <si>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</si>
  <si>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</si>
  <si>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</si>
  <si>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</si>
  <si>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</si>
  <si>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</si>
  <si>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</si>
  <si>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</si>
  <si>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</si>
  <si>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</si>
  <si>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</si>
  <si>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</si>
  <si>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</si>
  <si>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</si>
  <si>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</si>
  <si>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</si>
  <si>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</si>
  <si>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</si>
  <si>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</si>
  <si>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</si>
  <si>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</si>
  <si>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</si>
  <si>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</si>
  <si>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</si>
  <si>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</si>
  <si>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</si>
  <si>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</si>
  <si>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</si>
  <si>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</si>
  <si>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</si>
  <si>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</si>
  <si>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</si>
  <si>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</si>
  <si>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</si>
  <si>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</si>
  <si>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</si>
  <si>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</si>
  <si>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</si>
  <si>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</si>
  <si>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</si>
  <si>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</si>
  <si>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</si>
  <si>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</si>
  <si>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</si>
  <si>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</si>
  <si>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</si>
  <si>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</si>
  <si>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</si>
  <si>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</si>
  <si>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</si>
  <si>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</si>
  <si>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</si>
  <si>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</si>
  <si>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</si>
  <si>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</si>
  <si>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</si>
  <si>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</si>
  <si>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</si>
  <si>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</si>
  <si>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</si>
  <si>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</si>
  <si>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</si>
  <si>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</si>
  <si>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</si>
  <si>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</si>
  <si>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</si>
  <si>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</si>
  <si>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</si>
  <si>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</si>
  <si>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</si>
  <si>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</si>
  <si>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</si>
  <si>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</si>
  <si>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</si>
  <si>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</si>
  <si>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</si>
  <si>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</si>
  <si>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</si>
  <si>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</si>
  <si>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</si>
  <si>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</si>
  <si>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</si>
  <si>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</si>
  <si>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</si>
  <si>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</si>
  <si>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</si>
  <si>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</si>
  <si>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</si>
  <si>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</si>
  <si>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</si>
  <si>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</si>
  <si>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</si>
  <si>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</si>
  <si>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</si>
  <si>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</si>
  <si>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</si>
  <si>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</si>
  <si>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</si>
  <si>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</si>
  <si>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</si>
  <si>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</si>
  <si>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</si>
  <si>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</si>
  <si>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</si>
  <si>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</si>
  <si>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</si>
  <si>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</si>
  <si>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</si>
  <si>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</si>
  <si>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</si>
  <si>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</si>
  <si>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</si>
  <si>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</si>
  <si>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</si>
  <si>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</si>
  <si>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</si>
  <si>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</si>
  <si>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</si>
  <si>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</si>
  <si>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</si>
  <si>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</si>
  <si>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</si>
  <si>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</si>
  <si>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</si>
  <si>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</si>
  <si>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</si>
  <si>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</si>
  <si>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</si>
  <si>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</si>
  <si>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</si>
  <si>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</si>
  <si>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</si>
  <si>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</si>
  <si>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</si>
  <si>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</si>
  <si>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</si>
  <si>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</si>
  <si>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</si>
  <si>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</si>
  <si>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</si>
  <si>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</si>
  <si>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</si>
  <si>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</si>
  <si>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</si>
  <si>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</si>
  <si>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</si>
  <si>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</si>
  <si>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</si>
  <si>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</si>
  <si>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</si>
  <si>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</si>
  <si>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</si>
  <si>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</si>
  <si>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</si>
  <si>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</si>
  <si>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</si>
  <si>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</si>
  <si>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</si>
  <si>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</si>
  <si>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</si>
  <si>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</si>
  <si>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</si>
  <si>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</si>
  <si>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</si>
  <si>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</si>
  <si>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</si>
  <si>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</si>
  <si>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</si>
  <si>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</si>
  <si>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</si>
  <si>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</si>
  <si>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</si>
  <si>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</si>
  <si>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</si>
  <si>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</si>
  <si>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</si>
  <si>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</si>
  <si>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</si>
  <si>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</si>
  <si>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</si>
  <si>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</si>
  <si>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</si>
  <si>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</si>
  <si>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</si>
  <si>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</si>
  <si>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</si>
  <si>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</si>
  <si>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</si>
  <si>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</si>
  <si>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</si>
  <si>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</si>
  <si>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</si>
  <si>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</si>
  <si>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</si>
  <si>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</si>
  <si>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</si>
  <si>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</si>
  <si>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</si>
  <si>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</si>
  <si>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</si>
  <si>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</si>
  <si>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</si>
  <si>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</si>
  <si>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</si>
  <si>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</si>
  <si>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</si>
  <si>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</si>
  <si>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</si>
  <si>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</si>
  <si>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</si>
  <si>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</si>
  <si>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</si>
  <si>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</si>
  <si>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</si>
  <si>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</si>
  <si>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</si>
  <si>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</si>
  <si>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</si>
  <si>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</si>
  <si>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</si>
  <si>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</si>
  <si>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</si>
  <si>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</si>
  <si>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</si>
  <si>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</si>
  <si>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</si>
  <si>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</si>
  <si>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</si>
  <si>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</si>
  <si>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</si>
  <si>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</si>
  <si>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</si>
  <si>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</si>
  <si>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</si>
  <si>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</si>
  <si>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</si>
  <si>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</si>
  <si>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</si>
  <si>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</si>
  <si>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</si>
  <si>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</si>
  <si>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</si>
  <si>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</si>
  <si>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</si>
  <si>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</si>
  <si>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</si>
  <si>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</si>
  <si>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</si>
  <si>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</si>
  <si>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</si>
  <si>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</si>
  <si>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</si>
  <si>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</si>
  <si>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</si>
  <si>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</si>
  <si>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</si>
  <si>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</si>
  <si>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</si>
  <si>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</si>
  <si>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</si>
  <si>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</si>
  <si>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</si>
  <si>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</si>
  <si>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</si>
  <si>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</si>
  <si>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</si>
  <si>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</si>
  <si>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</si>
  <si>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</si>
  <si>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</si>
  <si>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</si>
  <si>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</si>
  <si>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</si>
  <si>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</si>
  <si>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</si>
  <si>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</si>
  <si>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</si>
  <si>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</si>
  <si>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</si>
  <si>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</si>
  <si>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</si>
  <si>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</si>
  <si>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</si>
  <si>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</si>
  <si>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</si>
  <si>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</si>
  <si>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</si>
  <si>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</si>
  <si>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</si>
  <si>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</si>
  <si>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</si>
  <si>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</si>
  <si>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</si>
  <si>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</si>
  <si>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</si>
  <si>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</si>
  <si>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</si>
  <si>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</si>
  <si>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</si>
  <si>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</si>
  <si>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</si>
  <si>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</si>
  <si>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</si>
  <si>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</si>
  <si>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</si>
  <si>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</si>
  <si>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</si>
  <si>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</si>
  <si>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</si>
  <si>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</si>
  <si>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</si>
  <si>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</si>
  <si>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</si>
  <si>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</si>
  <si>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</si>
  <si>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</si>
  <si>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</si>
  <si>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</si>
  <si>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</si>
  <si>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</si>
  <si>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</si>
  <si>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</si>
  <si>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</si>
  <si>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</si>
  <si>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</si>
  <si>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</si>
  <si>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</si>
  <si>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</si>
  <si>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</si>
  <si>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</si>
  <si>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</si>
  <si>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</si>
  <si>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</si>
  <si>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</si>
  <si>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</si>
  <si>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</si>
  <si>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</si>
  <si>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</si>
  <si>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</si>
  <si>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</si>
  <si>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</si>
  <si>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</si>
  <si>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</si>
  <si>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</si>
  <si>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</si>
  <si>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</si>
  <si>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</si>
  <si>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</si>
  <si>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</si>
  <si>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</si>
  <si>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</si>
  <si>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</si>
  <si>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</si>
  <si>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</si>
  <si>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</si>
  <si>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</si>
  <si>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</si>
  <si>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</si>
  <si>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</si>
  <si>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</si>
  <si>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</si>
  <si>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</si>
  <si>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</si>
  <si>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</si>
  <si>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</si>
  <si>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</si>
  <si>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</si>
  <si>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</si>
  <si>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</si>
  <si>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</si>
  <si>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</si>
  <si>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</si>
  <si>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</si>
  <si>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</si>
  <si>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</si>
  <si>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</si>
  <si>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</si>
  <si>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</si>
  <si>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</si>
  <si>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</si>
  <si>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</si>
  <si>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</si>
  <si>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</si>
  <si>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</si>
  <si>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</si>
  <si>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</si>
  <si>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</si>
  <si>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</si>
  <si>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</si>
  <si>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</si>
  <si>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</si>
  <si>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</si>
  <si>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</si>
  <si>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</si>
  <si>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</si>
  <si>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</si>
  <si>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</si>
  <si>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</si>
  <si>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</si>
  <si>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</si>
  <si>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</si>
  <si>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</si>
  <si>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</si>
  <si>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</si>
  <si>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</si>
  <si>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</si>
  <si>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</si>
  <si>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</si>
  <si>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</si>
  <si>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</si>
  <si>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</si>
  <si>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</si>
  <si>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</si>
  <si>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</si>
  <si>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</si>
  <si>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</si>
  <si>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</si>
  <si>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</si>
  <si>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</si>
  <si>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</si>
  <si>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</si>
  <si>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</si>
  <si>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</si>
  <si>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</si>
  <si>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</si>
  <si>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</si>
  <si>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</si>
  <si>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</si>
  <si>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</si>
  <si>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</si>
  <si>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</si>
  <si>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</si>
  <si>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</si>
  <si>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</si>
  <si>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</si>
  <si>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</si>
  <si>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</si>
  <si>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</si>
  <si>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</si>
  <si>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</si>
  <si>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</si>
  <si>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</si>
  <si>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</si>
  <si>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</si>
  <si>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</si>
  <si>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</si>
  <si>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</si>
  <si>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</si>
  <si>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</si>
  <si>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</si>
  <si>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</si>
  <si>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</si>
  <si>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</si>
  <si>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</si>
  <si>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</si>
  <si>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</si>
  <si>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</si>
  <si>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</si>
  <si>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</si>
  <si>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</si>
  <si>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</si>
  <si>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</si>
  <si>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</si>
  <si>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</si>
  <si>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</si>
  <si>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</si>
  <si>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</si>
  <si>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</si>
  <si>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</si>
  <si>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</si>
  <si>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</si>
  <si>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</si>
  <si>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</si>
  <si>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</si>
  <si>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</si>
  <si>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</si>
  <si>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</si>
  <si>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</si>
  <si>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</si>
  <si>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</si>
  <si>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</si>
  <si>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</si>
  <si>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</si>
  <si>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</si>
  <si>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</si>
  <si>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</si>
  <si>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</si>
  <si>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</si>
  <si>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</si>
  <si>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</si>
  <si>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</si>
  <si>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</si>
  <si>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</si>
  <si>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</si>
  <si>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</si>
  <si>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</si>
  <si>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</si>
  <si>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</si>
  <si>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</si>
  <si>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</si>
  <si>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</si>
  <si>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</si>
  <si>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</si>
  <si>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</si>
  <si>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</si>
  <si>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</si>
  <si>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</si>
  <si>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</si>
  <si>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</si>
  <si>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</si>
  <si>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</si>
  <si>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</si>
  <si>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</si>
  <si>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</si>
  <si>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</si>
  <si>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</si>
  <si>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</si>
  <si>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</si>
  <si>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</si>
  <si>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</si>
  <si>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</si>
  <si>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</si>
  <si>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</si>
  <si>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</si>
  <si>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</si>
  <si>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</si>
  <si>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</si>
  <si>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</si>
  <si>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</si>
  <si>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</si>
  <si>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</si>
  <si>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</si>
  <si>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</si>
  <si>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</si>
  <si>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</si>
  <si>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</si>
  <si>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</si>
  <si>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</si>
  <si>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</si>
  <si>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</si>
  <si>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</si>
  <si>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</si>
  <si>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</si>
  <si>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</si>
  <si>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</si>
  <si>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</si>
  <si>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</si>
  <si>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</si>
  <si>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</si>
  <si>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</si>
  <si>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</si>
  <si>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</si>
  <si>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</si>
  <si>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</si>
  <si>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</si>
  <si>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</si>
  <si>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</si>
  <si>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</si>
  <si>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</si>
  <si>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</si>
  <si>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</si>
  <si>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</si>
  <si>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</si>
  <si>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</si>
  <si>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</si>
  <si>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</si>
  <si>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</si>
  <si>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</si>
  <si>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</si>
  <si>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</si>
  <si>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</si>
  <si>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</si>
  <si>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</si>
  <si>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</si>
  <si>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</si>
  <si>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</si>
  <si>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</si>
  <si>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</si>
  <si>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</si>
  <si>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</si>
  <si>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</si>
  <si>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</si>
  <si>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</si>
  <si>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</si>
  <si>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</si>
  <si>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</si>
  <si>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</si>
  <si>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</si>
  <si>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</si>
  <si>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</si>
  <si>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</si>
  <si>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</si>
  <si>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</si>
  <si>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</si>
  <si>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</si>
  <si>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</si>
  <si>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</si>
  <si>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</si>
  <si>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</si>
  <si>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</si>
  <si>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</si>
  <si>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</si>
  <si>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</si>
  <si>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</si>
  <si>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</si>
  <si>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</si>
  <si>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</si>
  <si>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</si>
  <si>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</si>
  <si>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</si>
  <si>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</si>
  <si>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</si>
  <si>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</si>
  <si>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</si>
  <si>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</si>
  <si>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</si>
  <si>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</si>
  <si>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</si>
  <si>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</si>
  <si>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</si>
  <si>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</si>
  <si>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</si>
  <si>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</si>
  <si>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</si>
  <si>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</si>
  <si>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</si>
  <si>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</si>
  <si>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</si>
  <si>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</si>
  <si>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</si>
  <si>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</si>
  <si>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</si>
  <si>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</si>
  <si>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</si>
  <si>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</si>
  <si>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</si>
  <si>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</si>
  <si>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</si>
  <si>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</si>
  <si>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</si>
  <si>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</si>
  <si>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</si>
  <si>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</si>
  <si>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</si>
  <si>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</si>
  <si>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</si>
  <si>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</si>
  <si>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</si>
  <si>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</si>
  <si>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</si>
  <si>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</si>
  <si>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</si>
  <si>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</si>
  <si>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</si>
  <si>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</si>
  <si>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</si>
  <si>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</si>
  <si>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</si>
  <si>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</si>
  <si>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</si>
  <si>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</si>
  <si>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</si>
  <si>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</si>
  <si>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</si>
  <si>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</si>
  <si>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</si>
  <si>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</si>
  <si>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</si>
  <si>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</si>
  <si>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</si>
  <si>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</si>
  <si>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</si>
  <si>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</si>
  <si>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</si>
  <si>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</si>
  <si>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</si>
  <si>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</si>
  <si>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</si>
  <si>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</si>
  <si>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</si>
  <si>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</si>
  <si>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</si>
  <si>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</si>
  <si>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</si>
  <si>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</si>
  <si>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</si>
  <si>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</si>
  <si>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</si>
  <si>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</si>
  <si>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</si>
  <si>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</si>
  <si>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</si>
  <si>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</si>
  <si>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</si>
  <si>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</si>
  <si>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</si>
  <si>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</si>
  <si>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</si>
  <si>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</si>
  <si>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</si>
  <si>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</si>
  <si>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</si>
  <si>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</si>
  <si>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</si>
  <si>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</si>
  <si>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</si>
  <si>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</si>
  <si>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</si>
  <si>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</si>
  <si>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</si>
  <si>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</si>
  <si>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</si>
  <si>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</si>
  <si>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</si>
  <si>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</si>
  <si>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</si>
  <si>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</si>
  <si>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</si>
  <si>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</si>
  <si>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</si>
  <si>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</si>
  <si>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</si>
  <si>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</si>
  <si>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</si>
  <si>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</si>
  <si>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</si>
  <si>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</si>
  <si>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</si>
  <si>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</si>
  <si>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</si>
  <si>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</si>
  <si>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</si>
  <si>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</si>
  <si>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</si>
  <si>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</si>
  <si>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</si>
  <si>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</si>
  <si>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</si>
  <si>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</si>
  <si>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</si>
  <si>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</si>
  <si>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</si>
  <si>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</si>
  <si>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</si>
  <si>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</si>
  <si>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</si>
  <si>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</si>
  <si>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</si>
  <si>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</si>
  <si>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</si>
  <si>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</si>
  <si>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</si>
  <si>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</si>
  <si>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</si>
  <si>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</si>
  <si>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</si>
  <si>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</si>
  <si>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</si>
  <si>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</si>
  <si>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</si>
  <si>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</si>
  <si>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</si>
  <si>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</si>
  <si>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</si>
  <si>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</si>
  <si>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</si>
  <si>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</si>
  <si>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</si>
  <si>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</si>
  <si>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</si>
  <si>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</si>
  <si>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</si>
  <si>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</si>
  <si>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</si>
  <si>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</si>
  <si>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</si>
  <si>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</si>
  <si>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</si>
  <si>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</si>
  <si>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</si>
  <si>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</si>
  <si>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</si>
  <si>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</si>
  <si>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</si>
  <si>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</si>
  <si>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</si>
  <si>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</si>
  <si>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</si>
  <si>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</si>
  <si>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</si>
  <si>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</si>
  <si>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</si>
  <si>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</si>
  <si>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</si>
  <si>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</si>
  <si>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</si>
  <si>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</si>
  <si>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</si>
  <si>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</si>
  <si>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</si>
  <si>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</si>
  <si>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</si>
  <si>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</si>
  <si>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</si>
  <si>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</si>
  <si>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</si>
  <si>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</si>
  <si>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</si>
  <si>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</si>
  <si>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</si>
  <si>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</si>
  <si>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</si>
  <si>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</si>
  <si>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</si>
  <si>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</si>
  <si>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</si>
  <si>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</si>
  <si>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</si>
  <si>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</si>
  <si>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</si>
  <si>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</si>
  <si>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</si>
  <si>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</si>
  <si>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</si>
  <si>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</si>
  <si>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</si>
  <si>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</si>
  <si>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</si>
  <si>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</si>
  <si>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</si>
  <si>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</si>
  <si>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</si>
  <si>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</si>
  <si>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</si>
  <si>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</si>
  <si>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</si>
  <si>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</si>
  <si>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</si>
  <si>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</si>
  <si>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</si>
  <si>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</si>
  <si>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</si>
  <si>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</si>
  <si>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</si>
  <si>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</si>
  <si>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</si>
  <si>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</si>
  <si>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</si>
  <si>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</si>
  <si>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</si>
  <si>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</si>
  <si>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</si>
  <si>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</si>
  <si>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</si>
  <si>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</si>
  <si>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</si>
  <si>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</si>
  <si>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</si>
  <si>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</si>
  <si>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</si>
  <si>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</si>
  <si>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</si>
  <si>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</si>
  <si>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</si>
  <si>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</si>
  <si>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</si>
  <si>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</si>
  <si>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</si>
  <si>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</si>
  <si>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</si>
  <si>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</si>
  <si>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</si>
  <si>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</si>
  <si>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</si>
  <si>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</si>
  <si>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</si>
  <si>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</si>
  <si>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</si>
  <si>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</si>
  <si>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</si>
  <si>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</si>
  <si>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</si>
  <si>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</si>
  <si>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</si>
  <si>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</si>
  <si>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</si>
  <si>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</si>
  <si>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</si>
  <si>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</si>
  <si>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</si>
  <si>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</si>
  <si>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</si>
  <si>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</si>
  <si>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</si>
  <si>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</si>
  <si>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</si>
  <si>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</si>
  <si>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</si>
  <si>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</si>
  <si>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</si>
  <si>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</si>
  <si>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</si>
  <si>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</si>
  <si>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</si>
  <si>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</si>
  <si>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</si>
  <si>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</si>
  <si>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</si>
  <si>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</si>
  <si>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</si>
  <si>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</si>
  <si>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</si>
  <si>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</si>
  <si>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</si>
  <si>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</si>
  <si>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</si>
  <si>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</si>
  <si>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</si>
  <si>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</si>
  <si>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</si>
  <si>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</si>
  <si>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</si>
  <si>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</si>
  <si>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</si>
  <si>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</si>
  <si>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</si>
  <si>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</si>
  <si>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</si>
  <si>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</si>
  <si>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</si>
  <si>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</si>
  <si>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</si>
  <si>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</si>
  <si>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</si>
  <si>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</si>
  <si>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</si>
  <si>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</si>
  <si>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</si>
  <si>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</si>
  <si>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</si>
  <si>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</si>
  <si>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</si>
  <si>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</si>
  <si>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</si>
  <si>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</si>
  <si>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</si>
  <si>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</si>
  <si>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</si>
  <si>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</si>
  <si>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</si>
  <si>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</si>
  <si>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</si>
  <si>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</si>
  <si>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</si>
  <si>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</si>
  <si>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</si>
  <si>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</si>
  <si>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</si>
  <si>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</si>
  <si>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</si>
  <si>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</si>
  <si>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</si>
  <si>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</si>
  <si>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</si>
  <si>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</si>
  <si>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</si>
  <si>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</si>
  <si>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</si>
  <si>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</si>
  <si>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</si>
  <si>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</si>
  <si>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</si>
  <si>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</si>
  <si>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</si>
  <si>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</si>
  <si>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</si>
  <si>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</si>
  <si>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</si>
  <si>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</si>
  <si>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</si>
  <si>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</si>
  <si>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</si>
  <si>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</si>
  <si>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</si>
  <si>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</si>
  <si>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</si>
  <si>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</si>
  <si>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</si>
  <si>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</si>
  <si>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</si>
  <si>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</si>
  <si>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</si>
  <si>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</si>
  <si>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</si>
  <si>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</si>
  <si>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</si>
  <si>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</si>
  <si>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</si>
  <si>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</si>
  <si>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</si>
  <si>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</si>
  <si>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</si>
  <si>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</si>
  <si>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</si>
  <si>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</si>
  <si>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</si>
  <si>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</si>
  <si>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</si>
  <si>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</si>
  <si>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</si>
  <si>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</si>
  <si>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</si>
  <si>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</si>
  <si>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</si>
  <si>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</si>
  <si>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</si>
  <si>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</si>
  <si>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</si>
  <si>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</si>
  <si>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</si>
  <si>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</si>
  <si>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</si>
  <si>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</si>
  <si>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</si>
  <si>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</si>
  <si>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</si>
  <si>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</si>
  <si>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</si>
  <si>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</si>
  <si>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</si>
  <si>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</si>
  <si>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</si>
  <si>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</si>
  <si>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</si>
  <si>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</si>
  <si>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</si>
  <si>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</si>
  <si>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</si>
  <si>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</si>
  <si>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</si>
  <si>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</si>
  <si>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</si>
  <si>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</si>
  <si>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</si>
  <si>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</si>
  <si>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</si>
  <si>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</si>
  <si>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</si>
  <si>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</si>
  <si>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</si>
  <si>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</si>
  <si>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</si>
  <si>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</si>
  <si>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</si>
  <si>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</si>
  <si>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</si>
  <si>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</si>
  <si>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</si>
  <si>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</si>
  <si>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</si>
  <si>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</si>
  <si>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</si>
  <si>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</si>
  <si>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</si>
  <si>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</si>
  <si>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</si>
  <si>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</si>
  <si>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</si>
  <si>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</si>
  <si>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</si>
  <si>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</si>
  <si>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</si>
  <si>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</si>
  <si>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</si>
  <si>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</si>
  <si>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</si>
  <si>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</si>
  <si>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</si>
  <si>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</si>
  <si>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</si>
  <si>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</si>
  <si>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</si>
  <si>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</si>
  <si>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</si>
  <si>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</si>
  <si>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</si>
  <si>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</si>
  <si>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</si>
  <si>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</si>
  <si>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</si>
  <si>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</si>
  <si>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</si>
  <si>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</si>
  <si>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</si>
  <si>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</si>
  <si>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</si>
  <si>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</si>
  <si>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</si>
  <si>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</si>
  <si>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</si>
  <si>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</si>
  <si>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</si>
  <si>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</si>
  <si>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</si>
  <si>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</si>
  <si>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</si>
  <si>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</si>
  <si>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</si>
  <si>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</si>
  <si>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</si>
  <si>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</si>
  <si>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</si>
  <si>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</si>
  <si>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</si>
  <si>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</si>
  <si>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</si>
  <si>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</si>
  <si>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</si>
  <si>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</si>
  <si>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</si>
  <si>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</si>
  <si>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</si>
  <si>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</si>
  <si>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</si>
  <si>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</si>
  <si>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</si>
  <si>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</si>
  <si>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</si>
  <si>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</si>
  <si>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</si>
  <si>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</si>
  <si>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</si>
  <si>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</si>
  <si>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</si>
  <si>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</si>
  <si>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</si>
  <si>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</si>
  <si>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</si>
  <si>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</si>
  <si>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</si>
  <si>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</si>
  <si>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</si>
  <si>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</si>
  <si>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</si>
  <si>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</si>
  <si>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</si>
  <si>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</si>
  <si>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</si>
  <si>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</si>
  <si>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</si>
  <si>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</si>
  <si>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</si>
  <si>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</si>
  <si>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</si>
  <si>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</si>
  <si>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</si>
  <si>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</si>
  <si>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</si>
  <si>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</si>
  <si>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</si>
  <si>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</si>
  <si>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</si>
  <si>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</si>
  <si>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</si>
  <si>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</si>
  <si>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</si>
  <si>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</si>
  <si>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</si>
  <si>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</si>
  <si>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</si>
  <si>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</si>
  <si>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</si>
  <si>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</si>
  <si>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</si>
  <si>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</si>
  <si>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</si>
  <si>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</si>
  <si>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</si>
  <si>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</si>
  <si>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</si>
  <si>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</si>
  <si>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</si>
  <si>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</si>
  <si>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</si>
  <si>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</si>
  <si>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</si>
  <si>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</si>
  <si>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</si>
  <si>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</si>
  <si>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</si>
  <si>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</si>
  <si>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</si>
  <si>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</si>
  <si>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</si>
  <si>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</si>
  <si>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</si>
  <si>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</si>
  <si>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</si>
  <si>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</si>
  <si>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</si>
  <si>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</si>
  <si>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</si>
  <si>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</si>
  <si>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</si>
  <si>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</si>
  <si>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</si>
  <si>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</si>
  <si>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</si>
  <si>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</si>
  <si>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</si>
  <si>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</si>
  <si>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</si>
  <si>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</si>
  <si>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</si>
  <si>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</si>
  <si>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</si>
  <si>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</si>
  <si>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</si>
  <si>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</si>
  <si>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</si>
  <si>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</si>
  <si>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</si>
  <si>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</si>
  <si>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</si>
  <si>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</si>
  <si>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</si>
  <si>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</si>
  <si>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</si>
  <si>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</si>
  <si>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</si>
  <si>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</si>
  <si>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</si>
  <si>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</si>
  <si>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</si>
  <si>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</si>
  <si>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</si>
  <si>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</si>
  <si>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</si>
  <si>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</si>
  <si>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</si>
  <si>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</si>
  <si>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</si>
  <si>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</si>
  <si>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</si>
  <si>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</si>
  <si>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</si>
  <si>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</si>
  <si>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</si>
  <si>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</si>
  <si>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</si>
  <si>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</si>
  <si>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</si>
  <si>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</si>
  <si>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</si>
  <si>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</si>
  <si>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</si>
  <si>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</si>
  <si>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</si>
  <si>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</si>
  <si>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</si>
  <si>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</si>
  <si>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</si>
  <si>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</si>
  <si>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</si>
  <si>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</si>
  <si>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</si>
  <si>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</si>
  <si>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</si>
  <si>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</si>
  <si>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</si>
  <si>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</si>
  <si>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</si>
  <si>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</si>
  <si>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</si>
  <si>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</si>
  <si>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</si>
  <si>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</si>
  <si>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</si>
  <si>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</si>
  <si>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</si>
  <si>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</si>
  <si>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</si>
  <si>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</si>
  <si>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</si>
  <si>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</si>
  <si>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</si>
  <si>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</si>
  <si>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</si>
  <si>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</si>
  <si>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</si>
  <si>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</si>
  <si>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</si>
  <si>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</si>
  <si>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</si>
  <si>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</si>
  <si>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</si>
  <si>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</si>
  <si>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</si>
  <si>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</si>
  <si>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</si>
  <si>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</si>
  <si>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</si>
  <si>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</si>
  <si>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</si>
  <si>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</si>
  <si>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</si>
  <si>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</si>
  <si>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</si>
  <si>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</si>
  <si>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</si>
  <si>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</si>
  <si>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</si>
  <si>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</si>
  <si>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</si>
  <si>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</si>
  <si>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</si>
  <si>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</si>
  <si>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</si>
  <si>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</si>
  <si>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</si>
  <si>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</si>
  <si>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</si>
  <si>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</si>
  <si>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</si>
  <si>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</si>
  <si>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</si>
  <si>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</si>
  <si>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</si>
  <si>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</si>
  <si>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</si>
  <si>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</si>
  <si>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</si>
  <si>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</si>
  <si>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</si>
  <si>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</si>
  <si>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</si>
  <si>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</si>
  <si>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</si>
  <si>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</si>
  <si>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</si>
  <si>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</si>
  <si>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</si>
  <si>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</si>
  <si>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</si>
  <si>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</si>
  <si>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</si>
  <si>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</si>
  <si>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</si>
  <si>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</si>
  <si>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</si>
  <si>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</si>
  <si>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</si>
  <si>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</si>
  <si>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</si>
  <si>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</si>
  <si>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</si>
  <si>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</si>
  <si>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</si>
  <si>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</si>
  <si>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</si>
  <si>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</si>
  <si>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</si>
  <si>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</si>
  <si>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</si>
  <si>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</si>
  <si>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</si>
  <si>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</si>
  <si>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</si>
  <si>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</si>
  <si>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</si>
  <si>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</si>
  <si>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</si>
  <si>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</si>
  <si>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</si>
  <si>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</si>
  <si>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</si>
  <si>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</si>
  <si>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</si>
  <si>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</si>
  <si>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</si>
  <si>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</si>
  <si>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</si>
  <si>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</si>
  <si>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</si>
  <si>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</si>
  <si>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</si>
  <si>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</si>
  <si>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</si>
  <si>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</si>
  <si>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</si>
  <si>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</si>
  <si>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</si>
  <si>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</si>
  <si>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</si>
  <si>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</si>
  <si>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</si>
  <si>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</si>
  <si>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</si>
  <si>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</si>
  <si>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</si>
  <si>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</si>
  <si>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</si>
  <si>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</si>
  <si>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</si>
  <si>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</si>
  <si>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</si>
  <si>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</si>
  <si>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</si>
  <si>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</si>
  <si>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</si>
  <si>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</si>
  <si>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</si>
  <si>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</si>
  <si>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</si>
  <si>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</si>
  <si>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</si>
  <si>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</si>
  <si>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</si>
  <si>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</si>
  <si>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</si>
  <si>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</si>
  <si>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</si>
  <si>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</si>
  <si>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</si>
  <si>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</si>
  <si>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</si>
  <si>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</si>
  <si>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</si>
  <si>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</si>
  <si>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</si>
  <si>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</si>
  <si>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</si>
  <si>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</si>
  <si>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</si>
  <si>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</si>
  <si>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</si>
  <si>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</si>
  <si>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</si>
  <si>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</si>
  <si>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</si>
  <si>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</si>
  <si>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</si>
  <si>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</si>
  <si>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</si>
  <si>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</si>
  <si>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</si>
  <si>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</si>
  <si>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</si>
  <si>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</si>
  <si>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</si>
  <si>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</si>
  <si>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</si>
  <si>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</si>
  <si>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</si>
  <si>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</si>
  <si>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</si>
  <si>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</si>
  <si>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</si>
  <si>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</si>
  <si>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</si>
  <si>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</si>
  <si>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</si>
  <si>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</si>
  <si>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</si>
  <si>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</si>
  <si>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</si>
  <si>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</si>
  <si>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</si>
  <si>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</si>
  <si>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</si>
  <si>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</si>
  <si>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</si>
  <si>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</si>
  <si>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</si>
  <si>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</si>
  <si>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</si>
  <si>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</si>
  <si>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</si>
  <si>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</si>
  <si>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</si>
  <si>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</si>
  <si>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</si>
  <si>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</si>
  <si>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</si>
  <si>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</si>
  <si>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</si>
  <si>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</si>
  <si>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</si>
  <si>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</si>
  <si>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</si>
  <si>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</si>
  <si>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</si>
  <si>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</si>
  <si>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</si>
  <si>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</si>
  <si>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</si>
  <si>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</si>
  <si>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</si>
  <si>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</si>
  <si>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</si>
  <si>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</si>
  <si>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</si>
  <si>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</si>
  <si>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</si>
  <si>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</si>
  <si>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</si>
  <si>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</si>
  <si>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</si>
  <si>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</si>
  <si>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</si>
  <si>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</si>
  <si>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</si>
  <si>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</si>
  <si>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</si>
  <si>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</si>
  <si>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</si>
  <si>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</si>
  <si>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</si>
  <si>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</si>
  <si>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</si>
  <si>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</si>
  <si>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</si>
  <si>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</si>
  <si>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</si>
  <si>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</si>
  <si>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</si>
  <si>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</si>
  <si>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</si>
  <si>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</si>
  <si>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</si>
  <si>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</si>
  <si>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</si>
  <si>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</si>
  <si>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</si>
  <si>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</si>
  <si>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</si>
  <si>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</si>
  <si>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</si>
  <si>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</si>
  <si>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</si>
  <si>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</si>
  <si>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</si>
  <si>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</si>
  <si>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</si>
  <si>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</si>
  <si>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</si>
  <si>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</si>
  <si>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</si>
  <si>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</si>
  <si>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</si>
  <si>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</si>
  <si>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</si>
  <si>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</si>
  <si>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</si>
  <si>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</si>
  <si>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</si>
  <si>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</si>
  <si>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</si>
  <si>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</si>
  <si>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</si>
  <si>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</si>
  <si>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</si>
  <si>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</si>
  <si>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</si>
  <si>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</si>
  <si>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</si>
  <si>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</si>
  <si>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</si>
  <si>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</si>
  <si>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</si>
  <si>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</si>
  <si>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</si>
  <si>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</si>
  <si>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</si>
  <si>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</si>
  <si>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</si>
  <si>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</si>
  <si>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</si>
  <si>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</si>
  <si>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</si>
  <si>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</si>
  <si>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</si>
  <si>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</si>
  <si>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</si>
  <si>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</si>
  <si>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</si>
  <si>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</si>
  <si>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</si>
  <si>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</si>
  <si>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</si>
  <si>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</si>
  <si>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</si>
  <si>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</si>
  <si>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</si>
  <si>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</si>
  <si>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</si>
  <si>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</si>
  <si>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</si>
  <si>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</si>
  <si>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</si>
  <si>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</si>
  <si>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</si>
  <si>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</si>
  <si>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</si>
  <si>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</si>
  <si>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</si>
  <si>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</si>
  <si>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</si>
  <si>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</si>
  <si>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</si>
  <si>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</si>
  <si>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</si>
  <si>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</si>
  <si>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</si>
  <si>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</si>
  <si>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</si>
  <si>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</si>
  <si>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</si>
  <si>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</si>
  <si>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</si>
  <si>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</si>
  <si>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</si>
  <si>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</si>
  <si>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</si>
  <si>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</si>
  <si>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</si>
  <si>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</si>
  <si>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</si>
  <si>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</si>
  <si>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</si>
  <si>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</si>
  <si>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</si>
  <si>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</si>
  <si>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</si>
  <si>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</si>
  <si>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</si>
  <si>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</si>
  <si>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</si>
  <si>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</si>
  <si>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</si>
  <si>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</si>
  <si>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</si>
  <si>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</si>
  <si>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</si>
  <si>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</si>
  <si>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</si>
  <si>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</si>
  <si>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</si>
  <si>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</si>
  <si>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</si>
  <si>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</si>
  <si>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</si>
  <si>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</si>
  <si>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</si>
  <si>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</si>
  <si>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</si>
  <si>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</si>
  <si>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</si>
  <si>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</si>
  <si>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</si>
  <si>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</si>
  <si>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</si>
  <si>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</si>
  <si>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</si>
  <si>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</si>
  <si>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</si>
  <si>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</si>
  <si>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</si>
  <si>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</si>
  <si>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</si>
  <si>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</si>
  <si>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</si>
  <si>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</si>
  <si>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</si>
  <si>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</si>
  <si>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</si>
  <si>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</si>
  <si>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</si>
  <si>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</si>
  <si>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</si>
  <si>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</si>
  <si>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</si>
  <si>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</si>
  <si>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</si>
  <si>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</si>
  <si>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</si>
  <si>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</si>
  <si>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</si>
  <si>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</si>
  <si>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</si>
  <si>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</si>
  <si>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</si>
  <si>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</si>
  <si>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</si>
  <si>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</si>
  <si>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</si>
  <si>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</si>
  <si>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</si>
  <si>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</si>
  <si>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</si>
  <si>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</si>
  <si>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</si>
  <si>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</si>
  <si>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</si>
  <si>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</si>
  <si>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</si>
  <si>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</si>
  <si>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</si>
  <si>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</si>
  <si>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</si>
  <si>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</si>
  <si>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</si>
  <si>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</si>
  <si>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</si>
  <si>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</si>
  <si>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</si>
  <si>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</si>
  <si>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</si>
  <si>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</si>
  <si>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</si>
  <si>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</si>
  <si>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</si>
  <si>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</si>
  <si>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</si>
  <si>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</si>
  <si>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</si>
  <si>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</si>
  <si>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</si>
  <si>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</si>
  <si>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</si>
  <si>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</si>
  <si>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</si>
  <si>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</si>
  <si>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</si>
  <si>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</si>
  <si>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</si>
  <si>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</si>
  <si>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</si>
  <si>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</si>
  <si>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</si>
  <si>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</si>
  <si>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</si>
  <si>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</si>
  <si>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</si>
  <si>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</si>
  <si>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</si>
  <si>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</si>
  <si>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</si>
  <si>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</si>
  <si>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</si>
  <si>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</si>
  <si>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</si>
  <si>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</si>
  <si>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</si>
  <si>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</si>
  <si>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</si>
  <si>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</si>
  <si>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</si>
  <si>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</si>
  <si>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</si>
  <si>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</si>
  <si>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</si>
  <si>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</si>
  <si>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</si>
  <si>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</si>
  <si>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</si>
  <si>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</si>
  <si>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</si>
  <si>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</si>
  <si>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</si>
  <si>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</si>
  <si>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</si>
  <si>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</si>
  <si>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</si>
  <si>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</si>
  <si>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</si>
  <si>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</si>
  <si>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</si>
  <si>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</si>
  <si>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</si>
  <si>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</si>
  <si>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</si>
  <si>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</si>
  <si>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</si>
  <si>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</si>
  <si>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</si>
  <si>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</si>
  <si>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</si>
  <si>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</si>
  <si>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</si>
  <si>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</si>
  <si>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</si>
  <si>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</si>
  <si>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</si>
  <si>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</si>
  <si>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</si>
  <si>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</si>
  <si>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</si>
  <si>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</si>
  <si>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</si>
  <si>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</si>
  <si>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</si>
  <si>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</si>
  <si>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</si>
  <si>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</si>
  <si>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</si>
  <si>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</si>
  <si>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</si>
  <si>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</si>
  <si>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</si>
  <si>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</si>
  <si>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</si>
  <si>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</si>
  <si>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</si>
  <si>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</si>
  <si>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</si>
  <si>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</si>
  <si>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</si>
  <si>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</si>
  <si>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</si>
  <si>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</si>
  <si>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</si>
  <si>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</si>
  <si>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</si>
  <si>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</si>
  <si>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</si>
  <si>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</si>
  <si>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</si>
  <si>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</si>
  <si>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</si>
  <si>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</si>
  <si>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</si>
  <si>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</si>
  <si>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</si>
  <si>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</si>
  <si>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</si>
  <si>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</si>
  <si>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</si>
  <si>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</si>
  <si>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</si>
  <si>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</si>
  <si>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</si>
  <si>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</si>
  <si>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</si>
  <si>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</si>
  <si>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</si>
  <si>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</si>
  <si>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</si>
  <si>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</si>
  <si>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</si>
  <si>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</si>
  <si>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</si>
  <si>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</si>
  <si>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</si>
  <si>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</si>
  <si>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</si>
  <si>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</si>
  <si>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</si>
  <si>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</si>
  <si>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</si>
  <si>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</si>
  <si>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</si>
  <si>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</si>
  <si>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</si>
  <si>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</si>
  <si>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</si>
  <si>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</si>
  <si>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</si>
  <si>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</si>
  <si>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</si>
  <si>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</si>
  <si>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</si>
  <si>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</si>
  <si>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</si>
  <si>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</si>
  <si>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</si>
  <si>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</si>
  <si>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</si>
  <si>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</si>
  <si>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</si>
  <si>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</si>
  <si>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</si>
  <si>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</si>
  <si>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</si>
  <si>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</si>
  <si>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</si>
  <si>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</si>
  <si>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</si>
  <si>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</si>
  <si>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</si>
  <si>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</si>
  <si>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</si>
  <si>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</si>
  <si>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</si>
  <si>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</si>
  <si>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</si>
  <si>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</si>
  <si>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</si>
  <si>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</si>
  <si>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</si>
  <si>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</si>
  <si>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</si>
  <si>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</si>
  <si>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</si>
  <si>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</si>
  <si>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</si>
  <si>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</si>
  <si>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</si>
  <si>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</si>
  <si>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</si>
  <si>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</si>
  <si>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</si>
  <si>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</si>
  <si>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</si>
  <si>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</si>
  <si>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</si>
  <si>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</si>
  <si>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</si>
  <si>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</si>
  <si>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</si>
  <si>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</si>
  <si>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</si>
  <si>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</si>
  <si>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</si>
  <si>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</si>
  <si>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</si>
  <si>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</si>
  <si>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</si>
  <si>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</si>
  <si>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</si>
  <si>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</si>
  <si>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</si>
  <si>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</si>
  <si>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</si>
  <si>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</si>
  <si>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</si>
  <si>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</si>
  <si>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</si>
  <si>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</si>
  <si>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</si>
  <si>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</si>
  <si>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</si>
  <si>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</si>
  <si>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</si>
  <si>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</si>
  <si>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</si>
  <si>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</si>
  <si>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</si>
  <si>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</si>
  <si>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</si>
  <si>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</si>
  <si>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</si>
  <si>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</si>
  <si>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</si>
  <si>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</si>
  <si>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</si>
  <si>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</si>
  <si>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</si>
  <si>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</si>
  <si>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</si>
  <si>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</si>
  <si>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</si>
  <si>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</si>
  <si>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</si>
  <si>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</si>
  <si>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</si>
  <si>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</si>
  <si>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</si>
  <si>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</si>
  <si>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</si>
  <si>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</si>
  <si>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</si>
  <si>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</si>
  <si>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</si>
  <si>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</si>
  <si>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</si>
  <si>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</si>
  <si>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</si>
  <si>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</si>
  <si>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</si>
  <si>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</si>
  <si>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</si>
  <si>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</si>
  <si>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</si>
  <si>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</si>
  <si>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</si>
  <si>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</si>
  <si>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</si>
  <si>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</si>
  <si>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</si>
  <si>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</si>
  <si>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</si>
  <si>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</si>
  <si>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</si>
  <si>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</si>
  <si>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</si>
  <si>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</si>
  <si>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</si>
  <si>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</si>
  <si>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</si>
  <si>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</si>
  <si>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</si>
  <si>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</si>
  <si>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</si>
  <si>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</si>
  <si>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</si>
  <si>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</si>
  <si>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</si>
  <si>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</si>
  <si>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</si>
  <si>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</si>
  <si>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</si>
  <si>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</si>
  <si>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</si>
  <si>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</si>
  <si>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</si>
  <si>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</si>
  <si>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</si>
  <si>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</si>
  <si>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</si>
  <si>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</si>
  <si>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</si>
  <si>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</si>
  <si>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</si>
  <si>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</si>
  <si>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</si>
  <si>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</si>
  <si>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</si>
  <si>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</si>
  <si>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</si>
  <si>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</si>
  <si>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</si>
  <si>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</si>
  <si>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</si>
  <si>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</si>
  <si>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</si>
  <si>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</si>
  <si>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</si>
  <si>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</si>
  <si>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</si>
  <si>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</si>
  <si>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</si>
  <si>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</si>
  <si>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</si>
  <si>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</si>
  <si>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</si>
  <si>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</si>
  <si>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</si>
  <si>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</si>
  <si>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</si>
  <si>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</si>
  <si>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</si>
  <si>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</si>
  <si>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</si>
  <si>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</si>
  <si>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</si>
  <si>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</si>
  <si>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</si>
  <si>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</si>
  <si>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</si>
  <si>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</si>
  <si>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</si>
  <si>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</si>
  <si>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</si>
  <si>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</si>
  <si>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</si>
  <si>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</si>
  <si>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</si>
  <si>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</si>
  <si>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</si>
  <si>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</si>
  <si>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</si>
  <si>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</si>
  <si>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</si>
  <si>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</si>
  <si>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</si>
  <si>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</si>
  <si>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</si>
  <si>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</si>
  <si>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</si>
  <si>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</si>
  <si>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</si>
  <si>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</si>
  <si>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</si>
  <si>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</si>
  <si>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</si>
  <si>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</si>
  <si>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</si>
  <si>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</si>
  <si>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</si>
  <si>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</si>
  <si>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</si>
  <si>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</si>
  <si>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</si>
  <si>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</si>
  <si>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</si>
  <si>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</si>
  <si>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</si>
  <si>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</si>
  <si>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</si>
  <si>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</si>
  <si>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</si>
  <si>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</si>
  <si>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</si>
  <si>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</si>
  <si>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</si>
  <si>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</si>
  <si>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</si>
  <si>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</si>
  <si>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</si>
  <si>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</si>
  <si>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</si>
  <si>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</si>
  <si>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</si>
  <si>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</si>
  <si>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</si>
  <si>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</si>
  <si>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</si>
  <si>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</si>
  <si>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</si>
  <si>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</si>
  <si>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</si>
  <si>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</si>
  <si>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</si>
  <si>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</si>
  <si>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</si>
  <si>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</si>
  <si>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</si>
  <si>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</si>
  <si>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</si>
  <si>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</si>
  <si>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</si>
  <si>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</si>
  <si>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</si>
  <si>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</si>
  <si>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</si>
  <si>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</si>
  <si>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</si>
  <si>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</si>
  <si>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</si>
  <si>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</si>
  <si>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</si>
  <si>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</si>
  <si>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</si>
  <si>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</si>
  <si>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</si>
  <si>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</si>
  <si>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</si>
  <si>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</si>
  <si>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</si>
  <si>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</si>
  <si>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</si>
  <si>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</si>
  <si>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</si>
  <si>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</si>
  <si>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</si>
  <si>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</si>
  <si>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</si>
  <si>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</si>
  <si>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</si>
  <si>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</si>
  <si>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</si>
  <si>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</si>
  <si>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</si>
  <si>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</si>
  <si>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</si>
  <si>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</si>
  <si>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</si>
  <si>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</si>
  <si>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</si>
  <si>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</si>
  <si>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</si>
  <si>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</si>
  <si>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</si>
  <si>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</si>
  <si>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</si>
  <si>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</si>
  <si>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</si>
  <si>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</si>
  <si>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</si>
  <si>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</si>
  <si>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</si>
  <si>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</si>
  <si>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</si>
  <si>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</si>
  <si>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</si>
  <si>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</si>
  <si>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</si>
  <si>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</si>
  <si>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</si>
  <si>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</si>
  <si>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</si>
  <si>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</si>
  <si>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</si>
  <si>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</si>
  <si>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</si>
  <si>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</si>
  <si>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</si>
  <si>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</si>
  <si>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</si>
  <si>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</si>
  <si>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</si>
  <si>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</si>
  <si>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</si>
  <si>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</si>
  <si>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</si>
  <si>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</si>
  <si>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</si>
  <si>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</si>
  <si>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</si>
  <si>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</si>
  <si>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</si>
  <si>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</si>
  <si>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</si>
  <si>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</si>
  <si>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</si>
  <si>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</si>
  <si>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</si>
  <si>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</si>
  <si>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</si>
  <si>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</si>
  <si>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</si>
  <si>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</si>
  <si>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</si>
  <si>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</si>
  <si>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</si>
  <si>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</si>
  <si>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</si>
  <si>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</si>
  <si>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</si>
  <si>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</si>
  <si>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</si>
  <si>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</si>
  <si>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</si>
  <si>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</si>
  <si>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</si>
  <si>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</si>
  <si>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</si>
  <si>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</si>
  <si>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</si>
  <si>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</si>
  <si>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</si>
  <si>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</si>
  <si>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</si>
  <si>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</si>
  <si>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</si>
  <si>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</si>
  <si>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</si>
  <si>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</si>
  <si>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</si>
  <si>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</si>
  <si>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</si>
  <si>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</si>
  <si>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</si>
  <si>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</si>
  <si>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</si>
  <si>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</si>
  <si>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</si>
  <si>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</si>
  <si>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</si>
  <si>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</si>
  <si>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</si>
  <si>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</si>
  <si>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</si>
  <si>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</si>
  <si>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</si>
  <si>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</si>
  <si>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</si>
  <si>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</si>
  <si>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</si>
  <si>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</si>
  <si>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</si>
  <si>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</si>
  <si>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</si>
  <si>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</si>
  <si>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</si>
  <si>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</si>
  <si>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</si>
  <si>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</si>
  <si>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</si>
  <si>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</si>
  <si>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</si>
  <si>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</si>
  <si>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</si>
  <si>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</si>
  <si>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</si>
  <si>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</si>
  <si>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</si>
  <si>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</si>
  <si>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</si>
  <si>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</si>
  <si>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</si>
  <si>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</si>
  <si>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</si>
  <si>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</si>
  <si>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</si>
  <si>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</si>
  <si>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</si>
  <si>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</si>
  <si>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</si>
  <si>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</si>
  <si>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</si>
  <si>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</si>
  <si>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</si>
  <si>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</si>
  <si>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</si>
  <si>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</si>
  <si>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</si>
  <si>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</si>
  <si>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</si>
  <si>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</si>
  <si>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</si>
  <si>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</si>
  <si>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</si>
  <si>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</si>
  <si>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</si>
  <si>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</si>
  <si>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</si>
  <si>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</si>
  <si>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</si>
  <si>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</si>
  <si>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</si>
  <si>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</si>
  <si>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</si>
  <si>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</si>
  <si>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</si>
  <si>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</si>
  <si>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</si>
  <si>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</si>
  <si>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</si>
  <si>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</si>
  <si>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</si>
  <si>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</si>
  <si>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</si>
  <si>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</si>
  <si>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</si>
  <si>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</si>
  <si>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</si>
  <si>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</si>
  <si>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</si>
  <si>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</si>
  <si>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</si>
  <si>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</si>
  <si>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</si>
  <si>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</si>
  <si>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</si>
  <si>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</si>
  <si>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</si>
  <si>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</si>
  <si>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</si>
  <si>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</si>
  <si>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</si>
  <si>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</si>
  <si>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</si>
  <si>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</si>
  <si>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</si>
  <si>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</si>
  <si>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</si>
  <si>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</si>
  <si>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</si>
  <si>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</si>
  <si>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</si>
  <si>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</si>
  <si>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</si>
  <si>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</si>
  <si>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</si>
  <si>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</si>
  <si>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</si>
  <si>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</si>
  <si>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</si>
  <si>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</si>
  <si>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</si>
  <si>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</si>
  <si>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</si>
  <si>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</si>
  <si>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</si>
  <si>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</si>
  <si>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</si>
  <si>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</si>
  <si>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</si>
  <si>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</si>
  <si>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</si>
  <si>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</si>
  <si>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</si>
  <si>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</si>
  <si>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</si>
  <si>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</si>
  <si>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</si>
  <si>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</si>
  <si>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</si>
  <si>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</si>
  <si>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</si>
  <si>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</si>
  <si>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</si>
  <si>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</si>
  <si>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</si>
  <si>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</si>
  <si>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</si>
  <si>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</si>
  <si>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</si>
  <si>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</si>
  <si>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</si>
  <si>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</si>
  <si>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</si>
  <si>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</si>
  <si>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</si>
  <si>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</si>
  <si>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</si>
  <si>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</si>
  <si>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</si>
  <si>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</si>
  <si>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</si>
  <si>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</si>
  <si>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</si>
  <si>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</si>
  <si>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</si>
  <si>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</si>
  <si>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</si>
  <si>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</si>
  <si>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</si>
  <si>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</si>
  <si>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</si>
  <si>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</si>
  <si>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</si>
  <si>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</si>
  <si>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</si>
  <si>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</si>
  <si>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</si>
  <si>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</si>
  <si>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</si>
  <si>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</si>
  <si>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</si>
  <si>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</si>
  <si>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</si>
  <si>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</si>
  <si>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</si>
  <si>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</si>
  <si>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</si>
  <si>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</si>
  <si>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</si>
  <si>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</si>
  <si>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</si>
  <si>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</si>
  <si>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</si>
  <si>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</si>
  <si>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</si>
  <si>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</si>
  <si>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</si>
  <si>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</si>
  <si>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</si>
  <si>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</si>
  <si>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</si>
  <si>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</si>
  <si>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</si>
  <si>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</si>
  <si>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</si>
  <si>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</si>
  <si>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</si>
  <si>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</si>
  <si>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</si>
  <si>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</si>
  <si>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</si>
  <si>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</si>
  <si>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</si>
  <si>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</si>
  <si>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</si>
  <si>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</si>
  <si>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</si>
  <si>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</si>
  <si>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</si>
  <si>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</si>
  <si>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</si>
  <si>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</si>
  <si>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</si>
  <si>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</si>
  <si>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</si>
  <si>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</si>
  <si>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</si>
  <si>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</si>
  <si>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</si>
  <si>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</si>
  <si>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</si>
  <si>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</si>
  <si>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</si>
  <si>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</si>
  <si>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</si>
  <si>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</si>
  <si>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</si>
  <si>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</si>
  <si>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</si>
  <si>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</si>
  <si>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</si>
  <si>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</si>
  <si>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</si>
  <si>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</si>
  <si>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</si>
  <si>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</si>
  <si>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</si>
  <si>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</si>
  <si>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</si>
  <si>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</si>
  <si>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</si>
  <si>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</si>
  <si>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</si>
  <si>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</si>
  <si>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</si>
  <si>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</si>
  <si>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</si>
  <si>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</si>
  <si>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</si>
  <si>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</si>
  <si>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</si>
  <si>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</si>
  <si>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</si>
  <si>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</si>
  <si>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</si>
  <si>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</si>
  <si>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</si>
  <si>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</si>
  <si>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</si>
  <si>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</si>
  <si>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</si>
  <si>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</si>
  <si>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</si>
  <si>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</si>
  <si>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</si>
  <si>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</si>
  <si>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</si>
  <si>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</si>
  <si>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</si>
  <si>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</si>
  <si>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</si>
  <si>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</si>
  <si>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</si>
  <si>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</si>
  <si>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</si>
  <si>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</si>
  <si>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</si>
  <si>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</si>
  <si>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</si>
  <si>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</si>
  <si>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</si>
  <si>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</si>
  <si>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</si>
  <si>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</si>
  <si>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</si>
  <si>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</si>
  <si>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</si>
  <si>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</si>
  <si>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</si>
  <si>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</si>
  <si>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</si>
  <si>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</si>
  <si>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</si>
  <si>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</si>
  <si>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</si>
  <si>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</si>
  <si>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</si>
  <si>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</si>
  <si>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</si>
  <si>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</si>
  <si>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</si>
  <si>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</si>
  <si>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</si>
  <si>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</si>
  <si>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</si>
  <si>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</si>
  <si>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</si>
  <si>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</si>
  <si>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</si>
  <si>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</si>
  <si>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</si>
  <si>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</si>
  <si>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</si>
  <si>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</si>
  <si>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</si>
  <si>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</si>
  <si>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</si>
  <si>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</si>
  <si>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</si>
  <si>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</si>
  <si>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</si>
  <si>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</si>
  <si>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</si>
  <si>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</si>
  <si>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</si>
  <si>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</si>
  <si>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</si>
  <si>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</si>
  <si>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</si>
  <si>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</si>
  <si>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</si>
  <si>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</si>
  <si>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</si>
  <si>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</si>
  <si>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</si>
  <si>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</si>
  <si>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</si>
  <si>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</si>
  <si>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</si>
  <si>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</si>
  <si>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</si>
  <si>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</si>
  <si>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</si>
  <si>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</si>
  <si>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</si>
  <si>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</si>
  <si>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</si>
  <si>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</si>
  <si>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</si>
  <si>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</si>
  <si>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</si>
  <si>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</si>
  <si>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</si>
  <si>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</si>
  <si>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</si>
  <si>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</si>
  <si>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</si>
  <si>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</si>
  <si>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</si>
  <si>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</si>
  <si>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</si>
  <si>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</si>
  <si>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</si>
  <si>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</si>
  <si>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</si>
  <si>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</si>
  <si>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</si>
  <si>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</si>
  <si>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</si>
  <si>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</si>
  <si>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</si>
  <si>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</si>
  <si>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</si>
  <si>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</si>
  <si>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</si>
  <si>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</si>
  <si>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</si>
  <si>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</si>
  <si>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</si>
  <si>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</si>
  <si>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</si>
  <si>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</si>
  <si>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</si>
  <si>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</si>
  <si>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</si>
  <si>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</si>
  <si>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</si>
  <si>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</si>
  <si>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</si>
  <si>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</si>
  <si>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</si>
  <si>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</si>
  <si>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</si>
  <si>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</si>
  <si>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</si>
  <si>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</si>
  <si>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</si>
  <si>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</si>
  <si>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</si>
  <si>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</si>
  <si>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</si>
  <si>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</si>
  <si>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</si>
  <si>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</si>
  <si>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</si>
  <si>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</si>
  <si>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</si>
  <si>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</si>
  <si>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</si>
  <si>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</si>
  <si>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</si>
  <si>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</si>
  <si>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</si>
  <si>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</si>
  <si>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</si>
  <si>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</si>
  <si>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</si>
  <si>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</si>
  <si>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</si>
  <si>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</si>
  <si>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</si>
  <si>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</si>
  <si>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</si>
  <si>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</si>
  <si>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</si>
  <si>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</si>
  <si>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</si>
  <si>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</si>
  <si>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</si>
  <si>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</si>
  <si>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</si>
  <si>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</si>
  <si>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</si>
  <si>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</si>
  <si>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</si>
  <si>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</si>
  <si>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</si>
  <si>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</si>
  <si>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</si>
  <si>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</si>
  <si>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</si>
  <si>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</si>
  <si>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</si>
  <si>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</si>
  <si>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</si>
  <si>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</si>
  <si>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</si>
  <si>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</si>
  <si>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</si>
  <si>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</si>
  <si>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</si>
  <si>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</si>
  <si>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</si>
  <si>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</si>
  <si>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</si>
  <si>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</si>
  <si>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</si>
  <si>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</si>
  <si>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</si>
  <si>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</si>
  <si>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</si>
  <si>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</si>
  <si>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</si>
  <si>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</si>
  <si>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</si>
  <si>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</si>
  <si>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</si>
  <si>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</si>
  <si>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</si>
  <si>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</si>
  <si>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</si>
  <si>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</si>
  <si>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</si>
  <si>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</si>
  <si>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</si>
  <si>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</si>
  <si>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</si>
  <si>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</si>
  <si>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</si>
  <si>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</si>
  <si>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</si>
  <si>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</si>
  <si>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</si>
  <si>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</si>
  <si>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</si>
  <si>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</si>
  <si>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</si>
  <si>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</si>
  <si>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</si>
  <si>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</si>
  <si>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</si>
  <si>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</si>
  <si>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</si>
  <si>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</si>
  <si>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</si>
  <si>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</si>
  <si>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</si>
  <si>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</si>
  <si>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</si>
  <si>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</si>
  <si>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</si>
  <si>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</si>
  <si>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</si>
  <si>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</si>
  <si>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</si>
  <si>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</si>
  <si>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</si>
  <si>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</si>
  <si>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</si>
  <si>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</si>
  <si>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</si>
  <si>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</si>
  <si>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</si>
  <si>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</si>
  <si>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</si>
  <si>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</si>
  <si>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</si>
  <si>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</si>
  <si>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</si>
  <si>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</si>
  <si>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</si>
  <si>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</si>
  <si>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</si>
  <si>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</si>
  <si>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</si>
  <si>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</si>
  <si>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</si>
  <si>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</si>
  <si>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</si>
  <si>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</si>
  <si>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</si>
  <si>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</si>
  <si>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</si>
  <si>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</si>
  <si>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</si>
  <si>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</si>
  <si>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</si>
  <si>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</si>
  <si>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</si>
  <si>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</si>
  <si>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</si>
  <si>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</si>
  <si>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</si>
  <si>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</si>
  <si>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</si>
  <si>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</si>
  <si>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</si>
  <si>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</si>
  <si>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</si>
  <si>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</si>
  <si>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</si>
  <si>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</si>
  <si>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</si>
  <si>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</si>
  <si>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</si>
  <si>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</si>
  <si>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</si>
  <si>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</si>
  <si>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</si>
  <si>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</si>
  <si>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</si>
  <si>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</si>
  <si>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</si>
  <si>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</si>
  <si>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</si>
  <si>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</si>
  <si>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</si>
  <si>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</si>
  <si>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</si>
  <si>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</si>
  <si>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</si>
  <si>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</si>
  <si>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</si>
  <si>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</si>
  <si>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</si>
  <si>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</si>
  <si>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</si>
  <si>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</si>
  <si>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</si>
  <si>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</si>
  <si>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</si>
  <si>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</si>
  <si>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</si>
  <si>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</si>
  <si>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</si>
  <si>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</si>
  <si>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</si>
  <si>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</si>
  <si>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</si>
  <si>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</si>
  <si>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</si>
  <si>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</si>
  <si>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</si>
  <si>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</si>
  <si>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</si>
  <si>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</si>
  <si>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</si>
  <si>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</si>
  <si>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</si>
  <si>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</si>
  <si>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</si>
  <si>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</si>
  <si>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</si>
  <si>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</si>
  <si>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</si>
  <si>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</si>
  <si>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</si>
  <si>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</si>
  <si>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</si>
  <si>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</si>
  <si>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</si>
  <si>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</si>
  <si>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</si>
  <si>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</si>
  <si>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</si>
  <si>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</si>
  <si>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</si>
  <si>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</si>
  <si>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</si>
  <si>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</si>
  <si>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</si>
  <si>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</si>
  <si>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</si>
  <si>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</si>
  <si>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</si>
  <si>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</si>
  <si>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</si>
  <si>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</si>
  <si>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</si>
  <si>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</si>
  <si>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</si>
  <si>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</si>
  <si>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</si>
  <si>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</si>
  <si>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</si>
  <si>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</si>
  <si>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</si>
  <si>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</si>
  <si>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</si>
  <si>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</si>
  <si>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</si>
  <si>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</si>
  <si>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</si>
  <si>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</si>
  <si>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</si>
  <si>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</si>
  <si>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</si>
  <si>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</si>
  <si>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</si>
  <si>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</si>
  <si>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</si>
  <si>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</si>
  <si>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</si>
  <si>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</si>
  <si>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</si>
  <si>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</si>
  <si>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</si>
  <si>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</si>
  <si>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</si>
  <si>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</si>
  <si>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</si>
  <si>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</si>
  <si>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</si>
  <si>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</si>
  <si>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</si>
  <si>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</si>
  <si>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</si>
  <si>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</si>
  <si>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</si>
  <si>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</si>
  <si>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</si>
  <si>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</si>
  <si>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</si>
  <si>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</si>
  <si>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</si>
  <si>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</si>
  <si>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</si>
  <si>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</si>
  <si>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</si>
  <si>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</si>
  <si>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</si>
  <si>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</si>
  <si>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</si>
  <si>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</si>
  <si>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</si>
  <si>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</si>
  <si>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</si>
  <si>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</si>
  <si>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</si>
  <si>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</si>
  <si>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</si>
  <si>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</si>
  <si>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</si>
  <si>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</si>
  <si>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</si>
  <si>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</si>
  <si>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</si>
  <si>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</si>
  <si>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</si>
  <si>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</si>
  <si>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</si>
  <si>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</si>
  <si>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</si>
  <si>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</si>
  <si>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</si>
  <si>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</si>
  <si>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</si>
  <si>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</si>
  <si>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</si>
  <si>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</si>
  <si>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</si>
  <si>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</si>
  <si>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</si>
  <si>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</si>
  <si>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</si>
  <si>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</si>
  <si>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</si>
  <si>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</si>
  <si>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</si>
  <si>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</si>
  <si>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</si>
  <si>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</si>
  <si>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</si>
  <si>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</si>
  <si>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</si>
  <si>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</si>
  <si>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</si>
  <si>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</si>
  <si>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</si>
  <si>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</si>
  <si>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</si>
  <si>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</si>
  <si>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</si>
  <si>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</si>
  <si>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</si>
  <si>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</si>
  <si>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</si>
  <si>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</si>
  <si>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</si>
  <si>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</si>
  <si>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</si>
  <si>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</si>
  <si>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</si>
  <si>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</si>
  <si>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</si>
  <si>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</si>
  <si>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</si>
  <si>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</si>
  <si>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</si>
  <si>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</si>
  <si>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</si>
  <si>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</si>
  <si>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</si>
  <si>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</si>
  <si>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</si>
  <si>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</si>
  <si>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</si>
  <si>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</si>
  <si>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</si>
  <si>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</si>
  <si>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</si>
  <si>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</si>
  <si>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</si>
  <si>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</si>
  <si>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</si>
  <si>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</si>
  <si>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</si>
  <si>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</si>
  <si>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</si>
  <si>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</si>
  <si>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</si>
  <si>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</si>
  <si>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</si>
  <si>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</si>
  <si>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</si>
  <si>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</si>
  <si>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</si>
  <si>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</si>
  <si>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</si>
  <si>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</si>
  <si>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</si>
  <si>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</si>
  <si>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</si>
  <si>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</si>
  <si>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</si>
  <si>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</si>
  <si>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</si>
  <si>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</si>
  <si>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</si>
  <si>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</si>
  <si>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</si>
  <si>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</si>
  <si>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</si>
  <si>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</si>
  <si>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</si>
  <si>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</si>
  <si>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</si>
  <si>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</si>
  <si>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</si>
  <si>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</si>
  <si>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</si>
  <si>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</si>
  <si>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</si>
  <si>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</si>
  <si>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</si>
  <si>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</si>
  <si>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</si>
  <si>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</si>
  <si>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</si>
  <si>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</si>
  <si>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</si>
  <si>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</si>
  <si>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</si>
  <si>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</si>
  <si>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</si>
  <si>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</si>
  <si>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</si>
  <si>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</si>
  <si>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</si>
  <si>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</si>
  <si>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</si>
  <si>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</si>
  <si>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</si>
  <si>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</si>
  <si>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</si>
  <si>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</si>
  <si>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</si>
  <si>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</si>
  <si>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</si>
  <si>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</si>
  <si>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</si>
  <si>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</si>
  <si>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</si>
  <si>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</si>
  <si>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</si>
  <si>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</si>
  <si>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</si>
  <si>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</si>
  <si>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</si>
  <si>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</si>
  <si>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</si>
  <si>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</si>
  <si>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</si>
  <si>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</si>
  <si>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</si>
  <si>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</si>
  <si>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</si>
  <si>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</si>
  <si>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</si>
  <si>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</si>
  <si>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</si>
  <si>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</si>
  <si>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</si>
  <si>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</si>
  <si>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</si>
  <si>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</si>
  <si>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</si>
  <si>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</si>
  <si>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</si>
  <si>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</si>
  <si>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</si>
  <si>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</si>
  <si>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</si>
  <si>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</si>
  <si>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</si>
  <si>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</si>
  <si>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</si>
  <si>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</si>
  <si>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</si>
  <si>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</si>
  <si>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</si>
  <si>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</si>
  <si>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</si>
  <si>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</si>
  <si>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</si>
  <si>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</si>
  <si>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</si>
  <si>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</si>
  <si>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</si>
  <si>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</si>
  <si>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</si>
  <si>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</si>
  <si>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</si>
  <si>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</si>
  <si>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</si>
  <si>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</si>
  <si>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</si>
  <si>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</si>
  <si>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</si>
  <si>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</si>
  <si>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</si>
  <si>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</si>
  <si>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</si>
  <si>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</si>
  <si>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</si>
  <si>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</si>
  <si>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</si>
  <si>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</si>
  <si>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</si>
  <si>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</si>
  <si>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</si>
  <si>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</si>
  <si>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</si>
  <si>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</si>
  <si>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</si>
  <si>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</si>
  <si>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</si>
  <si>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</si>
  <si>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</si>
  <si>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</si>
  <si>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</si>
  <si>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</si>
  <si>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</si>
  <si>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</si>
  <si>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</si>
  <si>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</si>
  <si>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</si>
  <si>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</si>
  <si>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</si>
  <si>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</si>
  <si>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</si>
  <si>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</si>
  <si>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</si>
  <si>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</si>
  <si>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</si>
  <si>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</si>
  <si>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</si>
  <si>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</si>
  <si>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</si>
  <si>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</si>
  <si>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</si>
  <si>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</si>
  <si>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</si>
  <si>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</si>
  <si>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</si>
  <si>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</si>
  <si>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</si>
  <si>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</si>
  <si>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</si>
  <si>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</si>
  <si>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</si>
  <si>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</si>
  <si>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</si>
  <si>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</si>
  <si>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</si>
  <si>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</si>
  <si>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</si>
  <si>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</si>
  <si>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</si>
  <si>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</si>
  <si>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</si>
  <si>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</si>
  <si>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</si>
  <si>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</si>
  <si>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</si>
  <si>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</si>
  <si>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</si>
  <si>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</si>
  <si>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</si>
  <si>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</si>
  <si>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</si>
  <si>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</si>
  <si>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</si>
  <si>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</si>
  <si>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</si>
  <si>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</si>
  <si>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</si>
  <si>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</si>
  <si>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</si>
  <si>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</si>
  <si>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</si>
  <si>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</si>
  <si>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</si>
  <si>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</si>
  <si>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</si>
  <si>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</si>
  <si>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</si>
  <si>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</si>
  <si>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</si>
  <si>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</si>
  <si>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</si>
  <si>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</si>
  <si>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</si>
  <si>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</si>
  <si>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</si>
  <si>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</si>
  <si>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</si>
  <si>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</si>
  <si>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</si>
  <si>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</si>
  <si>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</si>
  <si>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</si>
  <si>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</si>
  <si>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</si>
  <si>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</si>
  <si>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</si>
  <si>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</si>
  <si>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</si>
  <si>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</si>
  <si>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</si>
  <si>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</si>
  <si>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</si>
  <si>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</si>
  <si>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</si>
  <si>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</si>
  <si>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</si>
  <si>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</si>
  <si>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</si>
  <si>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</si>
  <si>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</si>
  <si>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</si>
  <si>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</si>
  <si>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</si>
  <si>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</si>
  <si>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</si>
  <si>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</si>
  <si>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</si>
  <si>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</si>
  <si>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</si>
  <si>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</si>
  <si>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</si>
  <si>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</si>
  <si>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</si>
  <si>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</si>
  <si>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</si>
  <si>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</si>
  <si>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</si>
  <si>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</si>
  <si>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</si>
  <si>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</si>
  <si>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</si>
  <si>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</si>
  <si>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</si>
  <si>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</si>
  <si>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</si>
  <si>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</si>
  <si>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</si>
  <si>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</si>
  <si>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</si>
  <si>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</si>
  <si>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</si>
  <si>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</si>
  <si>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</si>
  <si>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</si>
  <si>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</si>
  <si>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</si>
  <si>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</si>
  <si>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</si>
  <si>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</si>
  <si>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</si>
  <si>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</si>
  <si>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</si>
  <si>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</si>
  <si>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</si>
  <si>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</si>
  <si>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</si>
  <si>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</si>
  <si>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</si>
  <si>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</si>
  <si>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</si>
  <si>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</si>
  <si>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</si>
  <si>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</si>
  <si>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</si>
  <si>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</si>
  <si>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</si>
  <si>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</si>
  <si>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</si>
  <si>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</si>
  <si>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</si>
  <si>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</si>
  <si>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</si>
  <si>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</si>
  <si>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</si>
  <si>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</si>
  <si>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</si>
  <si>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</si>
  <si>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</si>
  <si>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</si>
  <si>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</si>
  <si>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</si>
  <si>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</si>
  <si>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</si>
  <si>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</si>
  <si>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</si>
  <si>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</si>
  <si>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</si>
  <si>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</si>
  <si>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</si>
  <si>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</si>
  <si>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</si>
  <si>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</si>
  <si>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</si>
  <si>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</si>
  <si>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</si>
  <si>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</si>
  <si>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</si>
  <si>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</si>
  <si>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</si>
  <si>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</si>
  <si>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</si>
  <si>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</si>
  <si>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</si>
  <si>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</si>
  <si>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</si>
  <si>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</si>
  <si>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</si>
  <si>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</si>
  <si>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</si>
  <si>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</si>
  <si>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</si>
  <si>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</si>
  <si>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</si>
  <si>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</si>
  <si>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</si>
  <si>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</si>
  <si>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</si>
  <si>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</si>
  <si>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</si>
  <si>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</si>
  <si>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</si>
  <si>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</si>
  <si>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</si>
  <si>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</si>
  <si>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</si>
  <si>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</si>
  <si>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</si>
  <si>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</si>
  <si>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</si>
  <si>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</si>
  <si>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</si>
  <si>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</si>
  <si>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</si>
  <si>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</si>
  <si>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</si>
  <si>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</si>
  <si>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</si>
  <si>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</si>
  <si>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</si>
  <si>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</si>
  <si>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</si>
  <si>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</si>
  <si>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</si>
  <si>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</si>
  <si>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</si>
  <si>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</si>
  <si>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</si>
  <si>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</si>
  <si>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</si>
  <si>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</si>
  <si>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</si>
  <si>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</si>
  <si>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</si>
  <si>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</si>
  <si>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</si>
  <si>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</si>
  <si>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</si>
  <si>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</si>
  <si>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</si>
  <si>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</si>
  <si>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</si>
  <si>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</si>
  <si>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</si>
  <si>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</si>
  <si>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</si>
  <si>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</si>
  <si>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</si>
  <si>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</si>
  <si>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</si>
  <si>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</si>
  <si>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</si>
  <si>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</si>
  <si>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</si>
  <si>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</si>
  <si>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</si>
  <si>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</si>
  <si>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</si>
  <si>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</si>
  <si>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</si>
  <si>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</si>
  <si>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</si>
  <si>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</si>
  <si>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</si>
  <si>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</si>
  <si>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</si>
  <si>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</si>
  <si>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</si>
  <si>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</si>
  <si>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</si>
  <si>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</si>
  <si>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</si>
  <si>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</si>
  <si>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</si>
  <si>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</si>
  <si>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</si>
  <si>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</si>
  <si>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</si>
  <si>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</si>
  <si>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</si>
  <si>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</si>
  <si>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</si>
  <si>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</si>
  <si>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</si>
  <si>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</si>
  <si>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</si>
  <si>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</si>
  <si>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</si>
  <si>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</si>
  <si>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</si>
  <si>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</si>
  <si>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</si>
  <si>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</si>
  <si>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</si>
  <si>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</si>
  <si>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</si>
  <si>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</si>
  <si>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</si>
  <si>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</si>
  <si>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</si>
  <si>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</si>
  <si>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</si>
  <si>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</si>
  <si>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</si>
  <si>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</si>
  <si>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</si>
  <si>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</si>
  <si>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</si>
  <si>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</si>
  <si>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</si>
  <si>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</si>
  <si>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</si>
  <si>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</si>
  <si>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</si>
  <si>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</si>
  <si>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</si>
  <si>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</si>
  <si>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</si>
  <si>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</si>
  <si>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</si>
  <si>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</si>
  <si>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</si>
  <si>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</si>
  <si>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</si>
  <si>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</si>
  <si>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</si>
  <si>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</si>
  <si>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</si>
  <si>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</si>
  <si>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</si>
  <si>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</si>
  <si>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</si>
  <si>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</si>
  <si>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</si>
  <si>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</si>
  <si>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</si>
  <si>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</si>
  <si>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</si>
  <si>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</si>
  <si>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</si>
  <si>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</si>
  <si>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</si>
  <si>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</si>
  <si>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</si>
  <si>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</si>
  <si>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</si>
  <si>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</si>
  <si>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</si>
  <si>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</si>
  <si>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</si>
  <si>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</si>
  <si>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</si>
  <si>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</si>
  <si>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</si>
  <si>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</si>
  <si>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</si>
  <si>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</si>
  <si>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</si>
  <si>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</si>
  <si>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</si>
  <si>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</si>
  <si>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</si>
  <si>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</si>
  <si>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</si>
  <si>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</si>
  <si>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</si>
  <si>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</si>
  <si>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</si>
  <si>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</si>
  <si>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</si>
  <si>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</si>
  <si>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</si>
  <si>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</si>
  <si>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</si>
  <si>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</si>
  <si>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</si>
  <si>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</si>
  <si>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</si>
  <si>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</si>
  <si>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</si>
  <si>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</si>
  <si>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</si>
  <si>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</si>
  <si>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</si>
  <si>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</si>
  <si>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</si>
  <si>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</si>
  <si>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</si>
  <si>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</si>
  <si>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</si>
  <si>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</si>
  <si>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</si>
  <si>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</si>
  <si>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</si>
  <si>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</si>
  <si>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</si>
  <si>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</si>
  <si>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</si>
  <si>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</si>
  <si>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</si>
  <si>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</si>
  <si>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</si>
  <si>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</si>
  <si>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</si>
  <si>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</si>
  <si>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</si>
  <si>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</si>
  <si>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</si>
  <si>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</si>
  <si>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</si>
  <si>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</si>
  <si>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</si>
  <si>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</si>
  <si>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</si>
  <si>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</si>
  <si>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</si>
  <si>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</si>
  <si>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</si>
  <si>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</si>
  <si>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</si>
  <si>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</si>
  <si>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</si>
  <si>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</si>
  <si>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</si>
  <si>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</si>
  <si>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</si>
  <si>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</si>
  <si>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</si>
  <si>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</si>
  <si>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</si>
  <si>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</si>
  <si>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</si>
  <si>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</si>
  <si>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</si>
  <si>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</si>
  <si>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</si>
  <si>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</si>
  <si>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</si>
  <si>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</si>
  <si>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</si>
  <si>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</si>
  <si>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</si>
  <si>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</si>
  <si>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</si>
  <si>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</si>
  <si>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</si>
  <si>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</si>
  <si>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</si>
  <si>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</si>
  <si>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</si>
  <si>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</si>
  <si>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</si>
  <si>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</si>
  <si>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</si>
  <si>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</si>
  <si>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</si>
  <si>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</si>
  <si>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</si>
  <si>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</si>
  <si>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</si>
  <si>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</si>
  <si>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</si>
  <si>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</si>
  <si>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</si>
  <si>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</si>
  <si>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</si>
  <si>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</si>
  <si>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</si>
  <si>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</si>
  <si>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</si>
  <si>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</si>
  <si>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</si>
  <si>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</si>
  <si>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</si>
  <si>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</si>
  <si>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</si>
  <si>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</si>
  <si>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</si>
  <si>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</si>
  <si>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</si>
  <si>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</si>
  <si>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</si>
  <si>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</si>
  <si>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</si>
  <si>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</si>
  <si>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</si>
  <si>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</si>
  <si>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</si>
  <si>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</si>
  <si>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</si>
  <si>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</si>
  <si>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</si>
  <si>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</si>
  <si>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</si>
  <si>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</si>
  <si>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</si>
  <si>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</si>
  <si>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</si>
  <si>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</si>
  <si>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</si>
  <si>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</si>
  <si>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</si>
  <si>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</si>
  <si>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</si>
  <si>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</si>
  <si>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</si>
  <si>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</si>
  <si>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</si>
  <si>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</si>
  <si>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</si>
  <si>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</si>
  <si>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</si>
  <si>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</si>
  <si>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</si>
  <si>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</si>
  <si>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</si>
  <si>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</si>
  <si>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</si>
  <si>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</si>
  <si>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</si>
  <si>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</si>
  <si>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</si>
  <si>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</si>
  <si>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</si>
  <si>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</si>
  <si>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</si>
  <si>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</si>
  <si>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</si>
  <si>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</si>
  <si>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</si>
  <si>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</si>
  <si>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</si>
  <si>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</si>
  <si>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</si>
  <si>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</si>
  <si>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</si>
  <si>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</si>
  <si>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</si>
  <si>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</si>
  <si>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</si>
  <si>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</si>
  <si>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</si>
  <si>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</si>
  <si>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</si>
  <si>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</si>
  <si>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</si>
  <si>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</si>
  <si>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</si>
  <si>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</si>
  <si>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</si>
  <si>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</si>
  <si>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</si>
  <si>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</si>
  <si>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</si>
  <si>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</si>
  <si>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</si>
  <si>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</si>
  <si>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</si>
  <si>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</si>
  <si>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</si>
  <si>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</si>
  <si>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</si>
  <si>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</si>
  <si>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</si>
  <si>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</si>
  <si>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</si>
  <si>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</si>
  <si>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</si>
  <si>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</si>
  <si>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</si>
  <si>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</si>
  <si>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</si>
  <si>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</si>
  <si>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</si>
  <si>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</si>
  <si>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</si>
  <si>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</si>
  <si>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</si>
  <si>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</si>
  <si>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</si>
  <si>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</si>
  <si>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</si>
  <si>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</si>
  <si>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</si>
  <si>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</si>
  <si>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</si>
  <si>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</si>
  <si>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</si>
  <si>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</si>
  <si>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</si>
  <si>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</si>
  <si>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</si>
  <si>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</si>
  <si>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</si>
  <si>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</si>
  <si>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</si>
  <si>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</si>
  <si>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</si>
  <si>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</si>
  <si>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</si>
  <si>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</si>
  <si>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</si>
  <si>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</si>
  <si>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</si>
  <si>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</si>
  <si>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</si>
  <si>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</si>
  <si>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</si>
  <si>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</si>
  <si>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</si>
  <si>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</si>
  <si>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</si>
  <si>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</si>
  <si>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</si>
  <si>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</si>
  <si>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</si>
  <si>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</si>
  <si>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</si>
  <si>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</si>
  <si>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</si>
  <si>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</si>
  <si>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</si>
  <si>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</si>
  <si>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</si>
  <si>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</si>
  <si>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</si>
  <si>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</si>
  <si>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</si>
  <si>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</si>
  <si>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</si>
  <si>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</si>
  <si>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</si>
  <si>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</si>
  <si>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</si>
  <si>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</si>
  <si>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</si>
  <si>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</si>
  <si>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</si>
  <si>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</si>
  <si>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</si>
  <si>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</si>
  <si>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</si>
  <si>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</si>
  <si>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</si>
  <si>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</si>
  <si>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</si>
  <si>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</si>
  <si>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</si>
  <si>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</si>
  <si>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</si>
  <si>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</si>
  <si>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</si>
  <si>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</si>
  <si>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</si>
  <si>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</si>
  <si>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</si>
  <si>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</si>
  <si>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</si>
  <si>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</si>
  <si>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</si>
  <si>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</si>
  <si>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</si>
  <si>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</si>
  <si>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</si>
  <si>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</si>
  <si>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</si>
  <si>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</si>
  <si>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</si>
  <si>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</si>
  <si>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</si>
  <si>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</si>
  <si>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</si>
  <si>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</si>
  <si>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</si>
  <si>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</si>
  <si>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</si>
  <si>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</si>
  <si>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</si>
  <si>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</si>
  <si>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</si>
  <si>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</si>
  <si>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</si>
  <si>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</si>
  <si>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</si>
  <si>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</si>
  <si>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</si>
  <si>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</si>
  <si>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</si>
  <si>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</si>
  <si>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</si>
  <si>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</si>
  <si>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</si>
  <si>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</si>
  <si>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</si>
  <si>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</si>
  <si>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</si>
  <si>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</si>
  <si>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</si>
  <si>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</si>
  <si>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</si>
  <si>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</si>
  <si>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</si>
  <si>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</si>
  <si>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</si>
  <si>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</si>
  <si>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</si>
  <si>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</si>
  <si>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</si>
  <si>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</si>
  <si>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</si>
  <si>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</si>
  <si>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</si>
  <si>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</si>
  <si>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</si>
  <si>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</si>
  <si>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</si>
  <si>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</si>
  <si>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</si>
  <si>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</si>
  <si>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</si>
  <si>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</si>
  <si>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</si>
  <si>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</si>
  <si>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</si>
  <si>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</si>
  <si>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</si>
  <si>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</si>
  <si>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</si>
  <si>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</si>
  <si>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</si>
  <si>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</si>
  <si>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</si>
  <si>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</si>
  <si>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</si>
  <si>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</si>
  <si>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</si>
  <si>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</si>
  <si>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</si>
  <si>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</si>
  <si>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</si>
  <si>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</si>
  <si>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</si>
  <si>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</si>
  <si>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</si>
  <si>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</si>
  <si>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</si>
  <si>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</si>
  <si>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</si>
  <si>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</si>
  <si>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</si>
  <si>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</si>
  <si>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</si>
  <si>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</si>
  <si>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</si>
  <si>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</si>
  <si>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</si>
  <si>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</si>
  <si>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</si>
  <si>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</si>
  <si>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</si>
  <si>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</si>
  <si>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</si>
  <si>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</si>
  <si>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</si>
  <si>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</si>
  <si>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</si>
  <si>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</si>
  <si>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</si>
  <si>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</si>
  <si>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</si>
  <si>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</si>
  <si>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</si>
  <si>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</si>
  <si>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</si>
  <si>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</si>
  <si>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</si>
  <si>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</si>
  <si>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</si>
  <si>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</si>
  <si>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</si>
  <si>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</si>
  <si>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</si>
  <si>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</si>
  <si>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</si>
  <si>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</si>
  <si>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</si>
  <si>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</si>
  <si>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</si>
  <si>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</si>
  <si>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</si>
  <si>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</si>
  <si>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</si>
  <si>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</si>
  <si>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</si>
  <si>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</si>
  <si>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</si>
  <si>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</si>
  <si>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</si>
  <si>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</si>
  <si>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</si>
  <si>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</si>
  <si>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</si>
  <si>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</si>
  <si>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</si>
  <si>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</si>
  <si>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</si>
  <si>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</si>
  <si>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</si>
  <si>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</si>
  <si>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</si>
  <si>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</si>
  <si>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</si>
  <si>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</si>
  <si>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</si>
  <si>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</si>
  <si>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</si>
  <si>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</si>
  <si>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</si>
  <si>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</si>
  <si>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</si>
  <si>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</si>
  <si>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</si>
  <si>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</si>
  <si>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</si>
  <si>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</si>
  <si>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</si>
  <si>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</si>
  <si>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</si>
  <si>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</si>
  <si>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</si>
  <si>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</si>
  <si>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</si>
  <si>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</si>
  <si>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</si>
  <si>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</si>
  <si>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</si>
  <si>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</si>
  <si>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</si>
  <si>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</si>
  <si>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</si>
  <si>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</si>
  <si>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</si>
  <si>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</si>
  <si>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</si>
  <si>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</si>
  <si>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</si>
  <si>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</si>
  <si>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</si>
  <si>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</si>
  <si>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</si>
  <si>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</si>
  <si>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</si>
  <si>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</si>
  <si>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</si>
  <si>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</si>
  <si>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</si>
  <si>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</si>
  <si>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</si>
  <si>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</si>
  <si>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</si>
  <si>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</si>
  <si>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</si>
  <si>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</si>
  <si>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</si>
  <si>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</si>
  <si>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</si>
  <si>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</si>
  <si>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</si>
  <si>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</si>
  <si>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</si>
  <si>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</si>
  <si>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</si>
  <si>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</si>
  <si>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</si>
  <si>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</si>
  <si>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</si>
  <si>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</si>
  <si>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</si>
  <si>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</si>
  <si>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</si>
  <si>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</si>
  <si>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</si>
  <si>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</si>
  <si>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</si>
  <si>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</si>
  <si>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</si>
  <si>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</si>
  <si>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</si>
  <si>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</si>
  <si>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</si>
  <si>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</si>
  <si>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</si>
  <si>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</si>
  <si>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</si>
  <si>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</si>
  <si>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</si>
  <si>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</si>
  <si>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</si>
  <si>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</si>
  <si>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</si>
  <si>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</si>
  <si>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</si>
  <si>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</si>
  <si>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</si>
  <si>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</si>
  <si>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</si>
  <si>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</si>
  <si>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</si>
  <si>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</si>
  <si>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</si>
  <si>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</si>
  <si>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</si>
  <si>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</si>
  <si>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</si>
  <si>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</si>
  <si>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</si>
  <si>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</si>
  <si>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</si>
  <si>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</si>
  <si>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</si>
  <si>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</si>
  <si>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</si>
  <si>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</si>
  <si>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</si>
  <si>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</si>
  <si>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</si>
  <si>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</si>
  <si>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</si>
  <si>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</si>
  <si>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</si>
  <si>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</si>
  <si>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</si>
  <si>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</si>
  <si>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</si>
  <si>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</si>
  <si>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</si>
  <si>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</si>
  <si>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</si>
  <si>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</si>
  <si>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</si>
  <si>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</si>
  <si>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</si>
  <si>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</si>
  <si>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</si>
  <si>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</si>
  <si>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</si>
  <si>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</si>
  <si>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</si>
  <si>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</si>
  <si>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</si>
  <si>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</si>
  <si>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</si>
  <si>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</si>
  <si>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</si>
  <si>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</si>
  <si>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</si>
  <si>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</si>
  <si>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</si>
  <si>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</si>
  <si>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</si>
  <si>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</si>
  <si>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</si>
  <si>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</si>
  <si>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</si>
  <si>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</si>
  <si>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</si>
  <si>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</si>
  <si>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</si>
  <si>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</si>
  <si>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</si>
  <si>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</si>
  <si>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</si>
  <si>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</si>
  <si>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</si>
  <si>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</si>
  <si>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</si>
  <si>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</si>
  <si>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</si>
  <si>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</si>
  <si>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</si>
  <si>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</si>
  <si>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</si>
  <si>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</si>
  <si>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</si>
  <si>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</si>
  <si>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</si>
  <si>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</si>
  <si>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</si>
  <si>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</si>
  <si>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</si>
  <si>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</si>
  <si>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</si>
  <si>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</si>
  <si>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</si>
  <si>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</si>
  <si>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</si>
  <si>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</si>
  <si>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</si>
  <si>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</si>
  <si>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</si>
  <si>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</si>
  <si>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</si>
  <si>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</si>
  <si>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</si>
  <si>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</si>
  <si>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</si>
  <si>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</si>
  <si>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</si>
  <si>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</si>
  <si>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</si>
  <si>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</si>
  <si>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</si>
  <si>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</si>
  <si>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</si>
  <si>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</si>
  <si>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</si>
  <si>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</si>
  <si>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</si>
  <si>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</si>
  <si>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</si>
  <si>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</si>
  <si>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</si>
  <si>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</si>
  <si>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</si>
  <si>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</si>
  <si>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</si>
  <si>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</si>
  <si>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</si>
  <si>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</si>
  <si>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</si>
  <si>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</si>
  <si>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</si>
  <si>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</si>
  <si>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</si>
  <si>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</si>
  <si>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</si>
  <si>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</si>
  <si>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</si>
  <si>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</si>
  <si>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</si>
  <si>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</si>
  <si>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</si>
  <si>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</si>
  <si>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</si>
  <si>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</si>
  <si>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</si>
  <si>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</si>
  <si>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</si>
  <si>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</si>
  <si>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</si>
  <si>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</si>
  <si>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</si>
  <si>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</si>
  <si>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</si>
  <si>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</si>
  <si>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</si>
  <si>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</si>
  <si>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</si>
  <si>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</si>
  <si>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</si>
  <si>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</si>
  <si>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</si>
  <si>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</si>
  <si>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</si>
  <si>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</si>
  <si>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</si>
  <si>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</si>
  <si>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</si>
  <si>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</si>
  <si>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</si>
  <si>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</si>
  <si>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</si>
  <si>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</si>
  <si>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</si>
  <si>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</si>
  <si>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</si>
  <si>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</si>
  <si>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</si>
  <si>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</si>
  <si>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</si>
  <si>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</si>
  <si>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</si>
  <si>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</si>
  <si>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</si>
  <si>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</si>
  <si>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</si>
  <si>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</si>
  <si>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</si>
  <si>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</si>
  <si>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</si>
  <si>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</si>
  <si>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</si>
  <si>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</si>
  <si>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</si>
  <si>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</si>
  <si>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</si>
  <si>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</si>
  <si>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</si>
  <si>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</si>
  <si>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</si>
  <si>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</si>
  <si>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</si>
  <si>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</si>
  <si>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</si>
  <si>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</si>
  <si>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</si>
  <si>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</si>
  <si>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</si>
  <si>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</si>
  <si>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</si>
  <si>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</si>
  <si>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</si>
  <si>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</si>
  <si>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</si>
  <si>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</si>
  <si>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</si>
  <si>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</si>
  <si>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</si>
  <si>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</si>
  <si>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</si>
  <si>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</si>
  <si>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</si>
  <si>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</si>
  <si>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</si>
  <si>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</si>
  <si>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</si>
  <si>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</si>
  <si>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</si>
  <si>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</si>
  <si>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</si>
  <si>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</si>
  <si>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</si>
  <si>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</si>
  <si>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</si>
  <si>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</si>
  <si>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</si>
  <si>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</si>
  <si>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</si>
  <si>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</si>
  <si>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</si>
  <si>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</si>
  <si>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</si>
  <si>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</si>
  <si>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</si>
  <si>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</si>
  <si>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</si>
  <si>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</si>
  <si>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</si>
  <si>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</si>
  <si>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</si>
  <si>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</si>
  <si>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</si>
  <si>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</si>
  <si>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</si>
  <si>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</si>
  <si>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</si>
  <si>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</si>
  <si>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</si>
  <si>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</si>
  <si>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</si>
  <si>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</si>
  <si>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</si>
  <si>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</si>
  <si>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</si>
  <si>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</si>
  <si>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</si>
  <si>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</si>
  <si>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</si>
  <si>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</si>
  <si>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</si>
  <si>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</si>
  <si>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</si>
  <si>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</si>
  <si>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</si>
  <si>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</si>
  <si>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</si>
  <si>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</si>
  <si>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</si>
  <si>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</si>
  <si>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</si>
  <si>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</si>
  <si>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</si>
  <si>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</si>
  <si>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</si>
  <si>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</si>
  <si>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</si>
  <si>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</si>
  <si>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</si>
  <si>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</si>
  <si>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</si>
  <si>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</si>
  <si>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</si>
  <si>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</si>
  <si>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</si>
  <si>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</si>
  <si>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</si>
  <si>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</si>
  <si>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</si>
  <si>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</si>
  <si>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</si>
  <si>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</si>
  <si>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</si>
  <si>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</si>
  <si>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</si>
  <si>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</si>
  <si>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</si>
  <si>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</si>
  <si>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</si>
  <si>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</si>
  <si>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</si>
  <si>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</si>
  <si>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</si>
  <si>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</si>
  <si>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</si>
  <si>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</si>
  <si>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</si>
  <si>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</si>
  <si>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</si>
  <si>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</si>
  <si>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</si>
  <si>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</si>
  <si>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</si>
  <si>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</si>
  <si>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</si>
  <si>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</si>
  <si>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</si>
  <si>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</si>
  <si>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</si>
  <si>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</si>
  <si>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</si>
  <si>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</si>
  <si>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</si>
  <si>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</si>
  <si>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</si>
  <si>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</si>
  <si>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</si>
  <si>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</si>
  <si>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</si>
  <si>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</si>
  <si>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</si>
  <si>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</si>
  <si>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</si>
  <si>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</si>
  <si>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</si>
  <si>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</si>
  <si>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</si>
  <si>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</si>
  <si>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</si>
  <si>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</si>
  <si>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</si>
  <si>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</si>
  <si>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</si>
  <si>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</si>
  <si>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</si>
  <si>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</si>
  <si>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</si>
  <si>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</si>
  <si>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</si>
  <si>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</si>
  <si>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</si>
  <si>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</si>
  <si>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</si>
  <si>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</si>
  <si>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</si>
  <si>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</si>
  <si>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</si>
  <si>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</si>
  <si>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</si>
  <si>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</si>
  <si>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</si>
  <si>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</si>
  <si>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</si>
  <si>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</si>
  <si>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</si>
  <si>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</si>
  <si>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</si>
  <si>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</si>
  <si>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</si>
  <si>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</si>
  <si>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</si>
  <si>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</si>
  <si>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</si>
  <si>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</si>
  <si>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</si>
  <si>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</si>
  <si>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</si>
  <si>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</si>
  <si>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</si>
  <si>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</si>
  <si>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</si>
  <si>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</si>
  <si>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</si>
  <si>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</si>
  <si>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</si>
  <si>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</si>
  <si>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</si>
  <si>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</si>
  <si>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</si>
  <si>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</si>
  <si>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</si>
  <si>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</si>
  <si>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</si>
  <si>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</si>
  <si>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</si>
  <si>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</si>
  <si>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</si>
  <si>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</si>
  <si>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</si>
  <si>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</si>
  <si>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</si>
  <si>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</si>
  <si>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</si>
  <si>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</si>
  <si>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</si>
  <si>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</si>
  <si>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</si>
  <si>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</si>
  <si>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</si>
  <si>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</si>
  <si>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</si>
  <si>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</si>
  <si>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</si>
  <si>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</si>
  <si>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</si>
  <si>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</si>
  <si>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</si>
  <si>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</si>
  <si>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</si>
  <si>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</si>
  <si>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</si>
  <si>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</si>
  <si>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</si>
  <si>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</si>
  <si>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</si>
  <si>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</si>
  <si>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</si>
  <si>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</si>
  <si>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</si>
  <si>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</si>
  <si>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</si>
  <si>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</si>
  <si>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</si>
  <si>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</si>
  <si>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</si>
  <si>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</si>
  <si>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</si>
  <si>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</si>
  <si>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</si>
  <si>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</si>
  <si>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</si>
  <si>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</si>
  <si>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</si>
  <si>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</si>
  <si>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</si>
  <si>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</si>
  <si>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</si>
  <si>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</si>
  <si>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</si>
  <si>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</si>
  <si>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</si>
  <si>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</si>
  <si>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</si>
  <si>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</si>
  <si>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</si>
  <si>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</si>
  <si>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</si>
  <si>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</si>
  <si>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</si>
  <si>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</si>
  <si>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</si>
  <si>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</si>
  <si>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</si>
  <si>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</si>
  <si>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</si>
  <si>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</si>
  <si>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</si>
  <si>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</si>
  <si>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</si>
  <si>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</si>
  <si>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</si>
  <si>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</si>
  <si>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</si>
  <si>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</si>
  <si>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</si>
  <si>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</si>
  <si>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</si>
  <si>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</si>
  <si>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</si>
  <si>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</si>
  <si>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</si>
  <si>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</si>
  <si>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</si>
  <si>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</si>
  <si>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</si>
  <si>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</si>
  <si>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</si>
  <si>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</si>
  <si>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</si>
  <si>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</si>
  <si>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</si>
  <si>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</si>
  <si>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</si>
  <si>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</si>
  <si>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</si>
  <si>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</si>
  <si>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</si>
  <si>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</si>
  <si>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</si>
  <si>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</si>
  <si>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</si>
  <si>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</si>
  <si>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</si>
  <si>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</si>
  <si>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</si>
  <si>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</si>
  <si>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</si>
  <si>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</si>
  <si>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</si>
  <si>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</si>
  <si>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</si>
  <si>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</si>
  <si>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</si>
  <si>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</si>
  <si>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</si>
  <si>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</si>
  <si>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</si>
  <si>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</si>
  <si>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</si>
  <si>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</si>
  <si>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</si>
  <si>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</si>
  <si>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</si>
  <si>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</si>
  <si>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</si>
  <si>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</si>
  <si>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</si>
  <si>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</si>
  <si>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</si>
  <si>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</si>
  <si>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</si>
  <si>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</si>
  <si>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</si>
  <si>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</si>
  <si>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</si>
  <si>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</si>
  <si>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</si>
  <si>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</si>
  <si>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</si>
  <si>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</si>
  <si>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</si>
  <si>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</si>
  <si>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</si>
  <si>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</si>
  <si>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</si>
  <si>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</si>
  <si>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</si>
  <si>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</si>
  <si>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</si>
  <si>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</si>
  <si>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</si>
  <si>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</si>
  <si>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</si>
  <si>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</si>
  <si>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</si>
  <si>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</si>
  <si>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</si>
  <si>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</si>
  <si>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</si>
  <si>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</si>
  <si>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</si>
  <si>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</si>
  <si>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</si>
  <si>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</si>
  <si>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</si>
  <si>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</si>
  <si>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</si>
  <si>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</si>
  <si>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</si>
  <si>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</si>
  <si>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</si>
  <si>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</si>
  <si>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</si>
  <si>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</si>
  <si>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</si>
  <si>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</si>
  <si>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</si>
  <si>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</si>
  <si>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</si>
  <si>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</si>
  <si>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</si>
  <si>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</si>
  <si>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</si>
  <si>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</si>
  <si>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</si>
  <si>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</si>
  <si>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</si>
  <si>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</si>
  <si>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</si>
  <si>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</si>
  <si>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</si>
  <si>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</si>
  <si>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</si>
  <si>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</si>
  <si>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</si>
  <si>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</si>
  <si>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</si>
  <si>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</si>
  <si>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</si>
  <si>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</si>
  <si>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</si>
  <si>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</si>
  <si>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</si>
  <si>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</si>
  <si>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</si>
  <si>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</si>
  <si>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</si>
  <si>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</si>
  <si>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</si>
  <si>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</si>
  <si>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</si>
  <si>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</si>
  <si>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</si>
  <si>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</si>
  <si>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</si>
  <si>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</si>
  <si>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</si>
  <si>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</si>
  <si>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</si>
  <si>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</si>
  <si>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</si>
  <si>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</si>
  <si>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</si>
  <si>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</si>
  <si>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</si>
  <si>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</si>
  <si>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</si>
  <si>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</si>
  <si>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</si>
  <si>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</si>
  <si>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</si>
  <si>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</si>
  <si>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</si>
  <si>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</si>
  <si>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</si>
  <si>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</si>
  <si>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</si>
  <si>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</si>
  <si>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</si>
  <si>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</si>
  <si>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</si>
  <si>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</si>
  <si>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</si>
  <si>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</si>
  <si>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</si>
  <si>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</si>
  <si>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</si>
  <si>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</si>
  <si>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</si>
  <si>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</si>
  <si>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</si>
  <si>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</si>
  <si>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</si>
  <si>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</si>
  <si>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</si>
  <si>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</si>
  <si>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</si>
  <si>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</si>
  <si>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</si>
  <si>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</si>
  <si>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</si>
  <si>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</si>
  <si>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</si>
  <si>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</si>
  <si>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</si>
  <si>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</si>
  <si>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</si>
  <si>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</si>
  <si>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</si>
  <si>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</si>
  <si>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</si>
  <si>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</si>
  <si>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</si>
  <si>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</si>
  <si>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</si>
  <si>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</si>
  <si>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</si>
  <si>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</si>
  <si>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</si>
  <si>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</si>
  <si>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</si>
  <si>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</si>
  <si>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</si>
  <si>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</si>
  <si>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</si>
  <si>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</si>
  <si>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</si>
  <si>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</si>
  <si>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</si>
  <si>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</si>
  <si>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</si>
  <si>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</si>
  <si>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</si>
  <si>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</si>
  <si>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</si>
  <si>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</si>
  <si>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</si>
  <si>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</si>
  <si>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</si>
  <si>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</si>
  <si>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</si>
  <si>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</si>
  <si>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</si>
  <si>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</si>
  <si>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</si>
  <si>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</si>
  <si>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</si>
  <si>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</si>
  <si>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</si>
  <si>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</si>
  <si>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</si>
  <si>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</si>
  <si>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</si>
  <si>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</si>
  <si>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</si>
  <si>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</si>
  <si>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</si>
  <si>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</si>
  <si>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</si>
  <si>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</si>
  <si>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</si>
  <si>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</si>
  <si>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</si>
  <si>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</si>
  <si>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</si>
  <si>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</si>
  <si>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</si>
  <si>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</si>
  <si>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</si>
  <si>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</si>
  <si>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</si>
  <si>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</si>
  <si>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</si>
  <si>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</si>
  <si>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</si>
  <si>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</si>
  <si>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</si>
  <si>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</si>
  <si>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</si>
  <si>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</si>
  <si>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</si>
  <si>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</si>
  <si>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</si>
  <si>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</si>
  <si>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</si>
  <si>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</si>
  <si>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</si>
  <si>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</si>
  <si>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</si>
  <si>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</si>
  <si>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</si>
  <si>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</si>
  <si>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</si>
  <si>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</si>
  <si>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</si>
  <si>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</si>
  <si>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</si>
  <si>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</si>
  <si>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</si>
  <si>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</si>
  <si>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</si>
  <si>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</si>
  <si>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</si>
  <si>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</si>
  <si>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</si>
  <si>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</si>
  <si>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</si>
  <si>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</si>
  <si>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</si>
  <si>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</si>
  <si>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</si>
  <si>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</si>
  <si>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</si>
  <si>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</si>
  <si>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</si>
  <si>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</si>
  <si>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</si>
  <si>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</si>
  <si>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</si>
  <si>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</si>
  <si>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</si>
  <si>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</si>
  <si>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</si>
  <si>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</si>
  <si>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</si>
  <si>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</si>
  <si>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</si>
  <si>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</si>
  <si>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</si>
  <si>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</si>
  <si>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</si>
  <si>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</si>
  <si>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</si>
  <si>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</si>
  <si>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</si>
  <si>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</si>
  <si>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</si>
  <si>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</si>
  <si>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</si>
  <si>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</si>
  <si>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</si>
  <si>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</si>
  <si>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</si>
  <si>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</si>
  <si>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</si>
  <si>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</si>
  <si>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</si>
  <si>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</si>
  <si>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</si>
  <si>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</si>
  <si>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</si>
  <si>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</si>
  <si>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</si>
  <si>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</si>
  <si>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</si>
  <si>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</si>
  <si>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</si>
  <si>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</si>
  <si>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</si>
  <si>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</si>
  <si>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</si>
  <si>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</si>
  <si>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</si>
  <si>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</si>
  <si>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</si>
  <si>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</si>
  <si>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</si>
  <si>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</si>
  <si>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</si>
  <si>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</si>
  <si>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</si>
  <si>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</si>
  <si>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</si>
  <si>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</si>
  <si>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</si>
  <si>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</si>
  <si>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</si>
  <si>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</si>
  <si>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</si>
  <si>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</si>
  <si>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</si>
  <si>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</si>
  <si>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</si>
  <si>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</si>
  <si>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</si>
  <si>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</si>
  <si>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</si>
  <si>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</si>
  <si>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</si>
  <si>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</si>
  <si>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</si>
  <si>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</si>
  <si>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</si>
  <si>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</si>
  <si>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</si>
  <si>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</si>
  <si>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</si>
  <si>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</si>
  <si>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</si>
  <si>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</si>
  <si>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</si>
  <si>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</si>
  <si>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</si>
  <si>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</si>
  <si>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</si>
  <si>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</si>
  <si>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</si>
  <si>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</si>
  <si>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</si>
  <si>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</si>
  <si>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</si>
  <si>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</si>
  <si>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</si>
  <si>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</si>
  <si>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</si>
  <si>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</si>
  <si>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</si>
  <si>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</si>
  <si>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</si>
  <si>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</si>
  <si>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</si>
  <si>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</si>
  <si>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</si>
  <si>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</si>
  <si>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</si>
  <si>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</si>
  <si>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</si>
  <si>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</si>
  <si>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</si>
  <si>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</si>
  <si>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</si>
  <si>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</si>
  <si>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</si>
  <si>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</si>
  <si>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</si>
  <si>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</si>
  <si>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</si>
  <si>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</si>
  <si>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</si>
  <si>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</si>
  <si>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</si>
  <si>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</si>
  <si>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</si>
  <si>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</si>
  <si>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</si>
  <si>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</si>
  <si>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</si>
  <si>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</si>
  <si>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</si>
  <si>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</si>
  <si>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</si>
  <si>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</si>
  <si>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</si>
  <si>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</si>
  <si>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</si>
  <si>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</si>
  <si>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</si>
  <si>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</si>
  <si>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</si>
  <si>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</si>
  <si>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</si>
  <si>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</si>
  <si>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</si>
  <si>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</si>
  <si>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</si>
  <si>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</si>
  <si>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</si>
  <si>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</si>
  <si>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</si>
  <si>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</si>
  <si>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</si>
  <si>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</si>
  <si>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</si>
  <si>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</si>
  <si>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</si>
  <si>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</si>
  <si>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</si>
  <si>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</si>
  <si>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</si>
  <si>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</si>
  <si>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</si>
  <si>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</si>
  <si>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</si>
  <si>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</si>
  <si>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</si>
  <si>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</si>
  <si>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</si>
  <si>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</si>
  <si>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</si>
  <si>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</si>
  <si>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</si>
  <si>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</si>
  <si>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</si>
  <si>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</si>
  <si>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</si>
  <si>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</si>
  <si>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</si>
  <si>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</si>
  <si>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</si>
  <si>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</si>
  <si>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</si>
  <si>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</si>
  <si>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</si>
  <si>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</si>
  <si>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</si>
  <si>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</si>
  <si>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</si>
  <si>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</si>
  <si>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</si>
  <si>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</si>
  <si>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</si>
  <si>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</si>
  <si>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</si>
  <si>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</si>
  <si>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</si>
  <si>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</si>
  <si>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</si>
  <si>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</si>
  <si>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</si>
  <si>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</si>
  <si>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</si>
  <si>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</si>
  <si>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</si>
  <si>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</si>
  <si>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</si>
  <si>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</si>
  <si>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</si>
  <si>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</si>
  <si>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</si>
  <si>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</si>
  <si>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</si>
  <si>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</si>
  <si>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</si>
  <si>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</si>
  <si>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</si>
  <si>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</si>
  <si>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</si>
  <si>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</si>
  <si>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</si>
  <si>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</si>
  <si>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</si>
  <si>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</si>
  <si>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</si>
  <si>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</si>
  <si>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</si>
  <si>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</si>
  <si>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</si>
  <si>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</si>
  <si>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</si>
  <si>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</si>
  <si>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</si>
  <si>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</si>
  <si>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</si>
  <si>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</si>
  <si>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</si>
  <si>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</si>
  <si>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</si>
  <si>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</si>
  <si>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</si>
  <si>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</si>
  <si>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</si>
  <si>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</si>
  <si>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</si>
  <si>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</si>
  <si>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</si>
  <si>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</si>
  <si>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</si>
  <si>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</si>
  <si>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</si>
  <si>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</si>
  <si>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</si>
  <si>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</si>
  <si>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</si>
  <si>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</si>
  <si>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</si>
  <si>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</si>
  <si>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</si>
  <si>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</si>
  <si>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</si>
  <si>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</si>
  <si>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</si>
  <si>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</si>
  <si>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</si>
  <si>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</si>
  <si>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</si>
  <si>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</si>
  <si>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</si>
  <si>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</si>
  <si>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</si>
  <si>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</si>
  <si>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</si>
  <si>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</si>
  <si>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</si>
  <si>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</si>
  <si>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</si>
  <si>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</si>
  <si>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</si>
  <si>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</si>
  <si>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</si>
  <si>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</si>
  <si>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</si>
  <si>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</si>
  <si>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</si>
  <si>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</si>
  <si>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</si>
  <si>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</si>
  <si>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</si>
  <si>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</si>
  <si>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</si>
  <si>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</si>
  <si>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</si>
  <si>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</si>
  <si>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</si>
  <si>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</si>
  <si>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</si>
  <si>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</si>
  <si>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</si>
  <si>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</si>
  <si>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</si>
  <si>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</si>
  <si>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</si>
  <si>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</si>
  <si>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</si>
  <si>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</si>
  <si>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</si>
  <si>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</si>
  <si>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</si>
  <si>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</si>
  <si>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</si>
  <si>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</si>
  <si>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</si>
  <si>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</si>
  <si>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</si>
  <si>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</si>
  <si>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</si>
  <si>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</si>
  <si>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</si>
  <si>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</si>
  <si>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</si>
  <si>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</si>
  <si>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</si>
  <si>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</si>
  <si>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</si>
  <si>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</si>
  <si>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</si>
  <si>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</si>
  <si>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</si>
  <si>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</si>
  <si>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</si>
  <si>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</si>
  <si>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</si>
  <si>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</si>
  <si>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</si>
  <si>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</si>
  <si>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</si>
  <si>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</si>
  <si>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</si>
  <si>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</si>
  <si>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</si>
  <si>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</si>
  <si>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</si>
  <si>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</si>
  <si>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</si>
  <si>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</si>
  <si>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</si>
  <si>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</si>
  <si>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</si>
  <si>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</si>
  <si>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</si>
  <si>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</si>
  <si>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</si>
  <si>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</si>
  <si>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</si>
  <si>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</si>
  <si>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</si>
  <si>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</si>
  <si>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</si>
  <si>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</si>
  <si>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</si>
  <si>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</si>
  <si>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</si>
  <si>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</si>
  <si>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</si>
  <si>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</si>
  <si>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</si>
  <si>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</si>
  <si>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</si>
  <si>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</si>
  <si>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</si>
  <si>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</si>
  <si>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</si>
  <si>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</si>
  <si>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</si>
  <si>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</si>
  <si>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</si>
  <si>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</si>
  <si>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</si>
  <si>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</si>
  <si>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</si>
  <si>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</si>
  <si>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</si>
  <si>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</si>
  <si>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</si>
  <si>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</si>
  <si>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</si>
  <si>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</si>
  <si>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</si>
  <si>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</si>
  <si>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</si>
  <si>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</si>
  <si>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</si>
  <si>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</si>
  <si>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</si>
  <si>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</si>
  <si>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</si>
  <si>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</si>
  <si>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</si>
  <si>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</si>
  <si>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</si>
  <si>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</si>
  <si>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</si>
  <si>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</si>
  <si>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</si>
  <si>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</si>
  <si>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</si>
  <si>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</si>
  <si>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</si>
  <si>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</si>
  <si>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</si>
  <si>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</si>
  <si>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</si>
  <si>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</si>
  <si>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</si>
  <si>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</si>
  <si>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</si>
  <si>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</si>
  <si>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</si>
  <si>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</si>
  <si>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</si>
  <si>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</si>
  <si>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</si>
  <si>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</si>
  <si>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</si>
  <si>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</si>
  <si>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</si>
  <si>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</si>
  <si>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</si>
  <si>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</si>
  <si>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</si>
  <si>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</si>
  <si>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</si>
  <si>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</si>
  <si>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</si>
  <si>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</si>
  <si>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</si>
  <si>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</si>
  <si>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</si>
  <si>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</si>
  <si>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</si>
  <si>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</si>
  <si>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</si>
  <si>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</si>
  <si>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</si>
  <si>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</si>
  <si>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</si>
  <si>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</si>
  <si>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</si>
  <si>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</si>
  <si>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</si>
  <si>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</si>
  <si>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</si>
  <si>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</si>
  <si>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</si>
  <si>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</si>
  <si>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</si>
  <si>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</si>
  <si>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</si>
  <si>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</si>
  <si>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</si>
  <si>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</si>
  <si>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</si>
  <si>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</si>
  <si>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</si>
  <si>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</si>
  <si>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</si>
  <si>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</si>
  <si>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</si>
  <si>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</si>
  <si>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</si>
  <si>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</si>
  <si>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</si>
  <si>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</si>
  <si>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</si>
  <si>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</si>
  <si>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</si>
  <si>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</si>
  <si>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</si>
  <si>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</si>
  <si>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</si>
  <si>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</si>
  <si>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</si>
  <si>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</si>
  <si>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</si>
  <si>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</si>
  <si>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</si>
  <si>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</si>
  <si>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</si>
  <si>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</si>
  <si>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</si>
  <si>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</si>
  <si>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</si>
  <si>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</si>
  <si>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</si>
  <si>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</si>
  <si>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</si>
  <si>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</si>
  <si>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</si>
  <si>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</si>
  <si>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</si>
  <si>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</si>
  <si>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</si>
  <si>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</si>
  <si>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</si>
  <si>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</si>
  <si>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</si>
  <si>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</si>
  <si>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</si>
  <si>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</si>
  <si>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</si>
  <si>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</si>
  <si>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</si>
  <si>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</si>
  <si>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</si>
  <si>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</si>
  <si>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</si>
  <si>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</si>
  <si>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</si>
  <si>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</si>
  <si>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</si>
  <si>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</si>
  <si>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</si>
  <si>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</si>
  <si>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</si>
  <si>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</si>
  <si>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</si>
  <si>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</si>
  <si>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</si>
  <si>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</si>
  <si>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</si>
  <si>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</si>
  <si>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</si>
  <si>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</si>
  <si>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</si>
  <si>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</si>
  <si>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</si>
  <si>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</si>
  <si>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</si>
  <si>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</si>
  <si>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</si>
  <si>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</si>
  <si>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</si>
  <si>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</si>
  <si>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</si>
  <si>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</si>
  <si>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</si>
  <si>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</si>
  <si>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</si>
  <si>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</si>
  <si>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</si>
  <si>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</si>
  <si>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</si>
  <si>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</si>
  <si>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</si>
  <si>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</si>
  <si>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</si>
  <si>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</si>
  <si>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</si>
  <si>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</si>
  <si>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</si>
  <si>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</si>
  <si>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</si>
  <si>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</si>
  <si>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</si>
  <si>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</si>
  <si>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</si>
  <si>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</si>
  <si>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</si>
  <si>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</si>
  <si>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</si>
  <si>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</si>
  <si>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</si>
  <si>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</si>
  <si>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</si>
  <si>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</si>
  <si>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</si>
  <si>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</si>
  <si>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</si>
  <si>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</si>
  <si>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</si>
  <si>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</si>
  <si>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</si>
  <si>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</si>
  <si>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</si>
  <si>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</si>
  <si>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</si>
  <si>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</si>
  <si>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</si>
  <si>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</si>
  <si>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</si>
  <si>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</si>
  <si>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</si>
  <si>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</si>
  <si>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</si>
  <si>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</si>
  <si>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</si>
  <si>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</si>
  <si>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</si>
  <si>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</si>
  <si>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</si>
  <si>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</si>
  <si>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</si>
  <si>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</si>
  <si>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</si>
  <si>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</si>
  <si>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</si>
  <si>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</si>
  <si>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</si>
  <si>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</si>
  <si>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</si>
  <si>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</si>
  <si>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</si>
  <si>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</si>
  <si>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</si>
  <si>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</si>
  <si>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</si>
  <si>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</si>
  <si>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</si>
  <si>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</si>
  <si>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</si>
  <si>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</si>
  <si>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</si>
  <si>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</si>
  <si>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</si>
  <si>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</si>
  <si>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</si>
  <si>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</si>
  <si>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</si>
  <si>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</si>
  <si>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</si>
  <si>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</si>
  <si>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</si>
  <si>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</si>
  <si>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</si>
  <si>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</si>
  <si>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</si>
  <si>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</si>
  <si>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</si>
  <si>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</si>
  <si>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</si>
  <si>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</si>
  <si>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</si>
  <si>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</si>
  <si>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</si>
  <si>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</si>
  <si>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</si>
  <si>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</si>
  <si>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</si>
  <si>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</si>
  <si>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</si>
  <si>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</si>
  <si>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</si>
  <si>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</si>
  <si>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</si>
  <si>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</si>
  <si>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</si>
  <si>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</si>
  <si>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</si>
  <si>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</si>
  <si>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</si>
  <si>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</si>
  <si>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</si>
  <si>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</si>
  <si>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</si>
  <si>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</si>
  <si>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</si>
  <si>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</si>
  <si>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</si>
  <si>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</si>
  <si>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</si>
  <si>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</si>
  <si>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</si>
  <si>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</si>
  <si>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</si>
  <si>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</si>
  <si>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</si>
  <si>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</si>
  <si>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</si>
  <si>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</si>
  <si>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</si>
  <si>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</si>
  <si>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</si>
  <si>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</si>
  <si>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</si>
  <si>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</si>
  <si>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</si>
  <si>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</si>
  <si>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</si>
  <si>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</si>
  <si>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</si>
  <si>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</si>
  <si>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</si>
  <si>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</si>
  <si>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</si>
  <si>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</si>
  <si>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</si>
  <si>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</si>
  <si>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</si>
  <si>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</si>
  <si>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</si>
  <si>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</si>
  <si>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</si>
  <si>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</si>
  <si>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</si>
  <si>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</si>
  <si>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</si>
  <si>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</si>
  <si>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</si>
  <si>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</si>
  <si>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</si>
  <si>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</si>
  <si>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</si>
  <si>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</si>
  <si>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</si>
  <si>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</si>
  <si>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</si>
  <si>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</si>
  <si>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</si>
  <si>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</si>
  <si>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</si>
  <si>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</si>
  <si>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</si>
  <si>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</si>
  <si>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</si>
  <si>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</si>
  <si>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</si>
  <si>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</si>
  <si>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</si>
  <si>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</si>
  <si>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</si>
  <si>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</si>
  <si>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</si>
  <si>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</si>
  <si>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</si>
  <si>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</si>
  <si>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</si>
  <si>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</si>
  <si>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</si>
  <si>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</si>
  <si>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</si>
  <si>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</si>
  <si>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</si>
  <si>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</si>
  <si>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</si>
  <si>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</si>
  <si>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</si>
  <si>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</si>
  <si>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</si>
  <si>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</si>
  <si>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</si>
  <si>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</si>
  <si>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</si>
  <si>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</si>
  <si>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</si>
  <si>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</si>
  <si>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</si>
  <si>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</si>
  <si>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</si>
  <si>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</si>
  <si>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</si>
  <si>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</si>
  <si>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</si>
  <si>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</si>
  <si>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</si>
  <si>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</si>
  <si>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</si>
  <si>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</si>
  <si>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</si>
  <si>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</si>
  <si>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</si>
  <si>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</si>
  <si>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</si>
  <si>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</si>
  <si>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</si>
  <si>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</si>
  <si>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</si>
  <si>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</si>
  <si>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</si>
  <si>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</si>
  <si>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</si>
  <si>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</si>
  <si>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</si>
  <si>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</si>
  <si>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</si>
  <si>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</si>
  <si>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</si>
  <si>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</si>
  <si>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</si>
  <si>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</si>
  <si>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</si>
  <si>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</si>
  <si>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</si>
  <si>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</si>
  <si>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</si>
  <si>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</si>
  <si>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</si>
  <si>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</si>
  <si>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</si>
  <si>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</si>
  <si>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</si>
  <si>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</si>
  <si>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</si>
  <si>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</si>
  <si>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</si>
  <si>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</si>
  <si>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</si>
  <si>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</si>
  <si>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</si>
  <si>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</si>
  <si>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</si>
  <si>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</si>
  <si>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</si>
  <si>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</si>
  <si>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</si>
  <si>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</si>
  <si>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</si>
  <si>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</si>
  <si>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</si>
  <si>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</si>
  <si>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</si>
  <si>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</si>
  <si>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</si>
  <si>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</si>
  <si>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</si>
  <si>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</si>
  <si>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</si>
  <si>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</si>
  <si>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</si>
  <si>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</si>
  <si>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</si>
  <si>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</si>
  <si>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</si>
  <si>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</si>
  <si>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</si>
  <si>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</si>
  <si>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</si>
  <si>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</si>
  <si>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</si>
  <si>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</si>
  <si>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</si>
  <si>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</si>
  <si>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</si>
  <si>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</si>
  <si>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</si>
  <si>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</si>
  <si>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</si>
  <si>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</si>
  <si>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</si>
  <si>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</si>
  <si>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</si>
  <si>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</si>
  <si>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</si>
  <si>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</si>
  <si>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</si>
  <si>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</si>
  <si>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</si>
  <si>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</si>
  <si>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</si>
  <si>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</si>
  <si>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</si>
  <si>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</si>
  <si>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</si>
  <si>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</si>
  <si>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</si>
  <si>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</si>
  <si>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</si>
  <si>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</si>
  <si>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</si>
  <si>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</si>
  <si>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</si>
  <si>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</si>
  <si>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</si>
  <si>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</si>
  <si>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</si>
  <si>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</si>
  <si>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</si>
  <si>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</si>
  <si>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</si>
  <si>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</si>
  <si>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</si>
  <si>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</si>
  <si>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</si>
  <si>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</si>
  <si>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</si>
  <si>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</si>
  <si>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</si>
  <si>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</si>
  <si>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</si>
  <si>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</si>
  <si>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</si>
  <si>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</si>
  <si>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</si>
  <si>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</si>
  <si>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</si>
  <si>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</si>
  <si>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</si>
  <si>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</si>
  <si>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</si>
  <si>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</si>
  <si>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</si>
  <si>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</si>
  <si>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</si>
  <si>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</si>
  <si>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</si>
  <si>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</si>
  <si>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</si>
  <si>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</si>
  <si>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</si>
  <si>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</si>
  <si>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</si>
  <si>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</si>
  <si>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</si>
  <si>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</si>
  <si>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</si>
  <si>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</si>
  <si>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</si>
  <si>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</si>
  <si>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</si>
  <si>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</si>
  <si>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</si>
  <si>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</si>
  <si>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</si>
  <si>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</si>
  <si>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</si>
  <si>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</si>
  <si>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</si>
  <si>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</si>
  <si>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</si>
  <si>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</si>
  <si>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</si>
  <si>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</si>
  <si>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</si>
  <si>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</si>
  <si>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</si>
  <si>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</si>
  <si>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</si>
  <si>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</si>
  <si>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</si>
  <si>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</si>
  <si>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</si>
  <si>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</si>
  <si>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</si>
  <si>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</si>
  <si>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</si>
  <si>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</si>
  <si>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</si>
  <si>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</si>
  <si>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</si>
  <si>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</si>
  <si>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</si>
  <si>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</si>
  <si>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</si>
  <si>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</si>
  <si>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</si>
  <si>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</si>
  <si>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</si>
  <si>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</si>
  <si>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</si>
  <si>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</si>
  <si>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</si>
  <si>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</si>
  <si>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</si>
  <si>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</si>
  <si>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</si>
  <si>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</si>
  <si>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</si>
  <si>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</si>
  <si>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</si>
  <si>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</si>
  <si>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</si>
  <si>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</si>
  <si>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</si>
  <si>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</si>
  <si>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</si>
  <si>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</si>
  <si>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</si>
  <si>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</si>
  <si>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</si>
  <si>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</si>
  <si>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</si>
  <si>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</si>
  <si>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</si>
  <si>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</si>
  <si>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</si>
  <si>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</si>
  <si>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</si>
  <si>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</si>
  <si>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</si>
  <si>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</si>
  <si>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</si>
  <si>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</si>
  <si>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</si>
  <si>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</si>
  <si>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</si>
  <si>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</si>
  <si>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</si>
  <si>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</si>
  <si>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</si>
  <si>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</si>
  <si>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</si>
  <si>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</si>
  <si>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</si>
  <si>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</si>
  <si>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</si>
  <si>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</si>
  <si>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</si>
  <si>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</si>
  <si>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</si>
  <si>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</si>
  <si>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</si>
  <si>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</si>
  <si>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</si>
  <si>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</si>
  <si>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</si>
  <si>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</si>
  <si>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</si>
  <si>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</si>
  <si>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</si>
  <si>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</si>
  <si>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</si>
  <si>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</si>
  <si>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</si>
  <si>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</si>
  <si>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</si>
  <si>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</si>
  <si>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</si>
  <si>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</si>
  <si>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</si>
  <si>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</si>
  <si>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</si>
  <si>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</si>
  <si>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</si>
  <si>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</si>
  <si>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</si>
  <si>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</si>
  <si>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</si>
  <si>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</si>
  <si>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</si>
  <si>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</si>
  <si>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</si>
  <si>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</si>
  <si>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</si>
  <si>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</si>
  <si>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</si>
  <si>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</si>
  <si>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</si>
  <si>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</si>
  <si>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</si>
  <si>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</si>
  <si>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</si>
  <si>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</si>
  <si>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</si>
  <si>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</si>
  <si>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</si>
  <si>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</si>
  <si>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</si>
  <si>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</si>
  <si>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</si>
  <si>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</si>
  <si>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</si>
  <si>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</si>
  <si>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</si>
  <si>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</si>
  <si>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</si>
  <si>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</si>
  <si>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</si>
  <si>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</si>
  <si>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</si>
  <si>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</si>
  <si>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</si>
  <si>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</si>
  <si>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</si>
  <si>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</si>
  <si>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</si>
  <si>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</si>
  <si>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</si>
  <si>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</si>
  <si>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</si>
  <si>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</si>
  <si>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</si>
  <si>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</si>
  <si>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</si>
  <si>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</si>
  <si>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</si>
  <si>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</si>
  <si>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</si>
  <si>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</si>
  <si>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</si>
  <si>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</si>
  <si>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</si>
  <si>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</si>
  <si>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</si>
  <si>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</si>
  <si>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</si>
  <si>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</si>
  <si>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</si>
  <si>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</si>
  <si>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</si>
  <si>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</si>
  <si>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</si>
  <si>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</si>
  <si>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</si>
  <si>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</si>
  <si>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</si>
  <si>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</si>
  <si>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</si>
  <si>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</si>
  <si>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</si>
  <si>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</si>
  <si>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</si>
  <si>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</si>
  <si>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</si>
  <si>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</si>
  <si>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</si>
  <si>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</si>
  <si>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</si>
  <si>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</si>
  <si>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</si>
  <si>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</si>
  <si>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</si>
  <si>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</si>
  <si>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</si>
  <si>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</si>
  <si>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</si>
  <si>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</si>
  <si>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</si>
  <si>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</si>
  <si>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</si>
  <si>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</si>
  <si>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</si>
  <si>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</si>
  <si>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</si>
  <si>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</si>
  <si>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</si>
  <si>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</si>
  <si>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</si>
  <si>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</si>
  <si>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</si>
  <si>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</si>
  <si>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</si>
  <si>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</si>
  <si>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</si>
  <si>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</si>
  <si>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</si>
  <si>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</si>
  <si>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</si>
  <si>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</si>
  <si>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</si>
  <si>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</si>
  <si>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</si>
  <si>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</si>
  <si>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</si>
  <si>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</si>
  <si>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</si>
  <si>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</si>
  <si>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</si>
  <si>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</si>
  <si>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</si>
  <si>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</si>
  <si>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</si>
  <si>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</si>
  <si>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</si>
  <si>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</si>
  <si>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</si>
  <si>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</si>
  <si>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</si>
  <si>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</si>
  <si>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</si>
  <si>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</si>
  <si>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</si>
  <si>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</si>
  <si>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</si>
  <si>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</si>
  <si>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</si>
  <si>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</si>
  <si>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</si>
  <si>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</si>
  <si>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</si>
  <si>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</si>
  <si>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</si>
  <si>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</si>
  <si>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</si>
  <si>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</si>
  <si>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</si>
  <si>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</si>
  <si>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</si>
  <si>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</si>
  <si>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</si>
  <si>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</si>
  <si>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</si>
  <si>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</si>
  <si>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</si>
  <si>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</si>
  <si>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</si>
  <si>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</si>
  <si>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</si>
  <si>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</si>
  <si>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</si>
  <si>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</si>
  <si>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</si>
  <si>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</si>
  <si>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</si>
  <si>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</si>
  <si>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</si>
  <si>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</si>
  <si>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</si>
  <si>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</si>
  <si>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</si>
  <si>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</si>
  <si>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</si>
  <si>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</si>
  <si>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</si>
  <si>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</si>
  <si>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</si>
  <si>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</si>
  <si>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</si>
  <si>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</si>
  <si>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</si>
  <si>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</si>
  <si>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</si>
  <si>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</si>
  <si>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</si>
  <si>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</si>
  <si>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</si>
  <si>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</si>
  <si>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</si>
  <si>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</si>
  <si>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</si>
  <si>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</si>
  <si>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</si>
  <si>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</si>
  <si>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</si>
  <si>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</si>
  <si>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</si>
  <si>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</si>
  <si>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</si>
  <si>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</si>
  <si>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</si>
  <si>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</si>
  <si>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</si>
  <si>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</si>
  <si>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</si>
  <si>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</si>
  <si>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</si>
  <si>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</si>
  <si>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</si>
  <si>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</si>
  <si>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</si>
  <si>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</si>
  <si>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</si>
  <si>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</si>
  <si>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</si>
  <si>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</si>
  <si>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</si>
  <si>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</si>
  <si>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</si>
  <si>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</si>
  <si>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</si>
  <si>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</si>
  <si>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</si>
  <si>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</si>
  <si>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</si>
  <si>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</si>
  <si>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</si>
  <si>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</si>
  <si>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</si>
  <si>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</si>
  <si>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</si>
  <si>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</si>
  <si>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</si>
  <si>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</si>
  <si>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</si>
  <si>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</si>
  <si>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</si>
  <si>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</si>
  <si>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</si>
  <si>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</si>
  <si>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</si>
  <si>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</si>
  <si>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</si>
  <si>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</si>
  <si>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</si>
  <si>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</si>
  <si>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</si>
  <si>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</si>
  <si>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</si>
  <si>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</si>
  <si>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</si>
  <si>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</si>
  <si>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</si>
  <si>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</si>
  <si>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</si>
  <si>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</si>
  <si>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</si>
  <si>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</si>
  <si>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</si>
  <si>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</si>
  <si>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</si>
  <si>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</si>
  <si>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</si>
  <si>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</si>
  <si>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</si>
  <si>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</si>
  <si>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</si>
  <si>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</si>
  <si>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</si>
  <si>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</si>
  <si>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</si>
  <si>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</si>
  <si>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</si>
  <si>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</si>
  <si>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</si>
  <si>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</si>
  <si>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</si>
  <si>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</si>
  <si>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</si>
  <si>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</si>
  <si>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</si>
  <si>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</si>
  <si>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</si>
  <si>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</si>
  <si>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</si>
  <si>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</si>
  <si>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</si>
  <si>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</si>
  <si>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</si>
  <si>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</si>
  <si>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</si>
  <si>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</si>
  <si>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</si>
  <si>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</si>
  <si>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</si>
  <si>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</si>
  <si>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</si>
  <si>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</si>
  <si>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</si>
  <si>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</si>
  <si>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</si>
  <si>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</si>
  <si>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</si>
  <si>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</si>
  <si>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</si>
  <si>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</si>
  <si>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</si>
  <si>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</si>
  <si>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</si>
  <si>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</si>
  <si>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</si>
  <si>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</si>
  <si>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</si>
  <si>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</si>
  <si>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</si>
  <si>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</si>
  <si>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</si>
  <si>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</si>
  <si>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</si>
  <si>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</si>
  <si>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</si>
  <si>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</si>
  <si>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</si>
  <si>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</si>
  <si>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</si>
  <si>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</si>
  <si>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</si>
  <si>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</si>
  <si>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</si>
  <si>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</si>
  <si>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</si>
  <si>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</si>
  <si>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</si>
  <si>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</si>
  <si>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</si>
  <si>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</si>
  <si>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</si>
  <si>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</si>
  <si>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</si>
  <si>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</si>
  <si>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</si>
  <si>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</si>
  <si>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</si>
  <si>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</si>
  <si>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</si>
  <si>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</si>
  <si>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</si>
  <si>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</si>
  <si>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</si>
  <si>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</si>
  <si>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</si>
  <si>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</si>
  <si>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</si>
  <si>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</si>
  <si>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</si>
  <si>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</si>
  <si>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</si>
  <si>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</si>
  <si>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</si>
  <si>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</si>
  <si>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</si>
  <si>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</si>
  <si>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</si>
  <si>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</si>
  <si>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</si>
  <si>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</si>
  <si>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</si>
  <si>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</si>
  <si>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</si>
  <si>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</si>
  <si>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</si>
  <si>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</si>
  <si>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</si>
  <si>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</si>
  <si>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</si>
  <si>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</si>
  <si>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</si>
  <si>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</si>
  <si>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</si>
  <si>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</si>
  <si>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</si>
  <si>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</si>
  <si>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</si>
  <si>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</si>
  <si>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</si>
  <si>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</si>
  <si>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</si>
  <si>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</si>
  <si>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</si>
  <si>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</si>
  <si>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</si>
  <si>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</si>
  <si>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</si>
  <si>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</si>
  <si>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</si>
  <si>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</si>
  <si>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</si>
  <si>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</si>
  <si>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</si>
  <si>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</si>
  <si>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</si>
  <si>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</si>
  <si>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</si>
  <si>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</si>
  <si>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</si>
  <si>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</si>
  <si>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</si>
  <si>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</si>
  <si>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</si>
  <si>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</si>
  <si>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</si>
  <si>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</si>
  <si>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</si>
  <si>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</si>
  <si>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</si>
  <si>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</si>
  <si>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</si>
  <si>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</si>
  <si>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</si>
  <si>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</si>
  <si>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</si>
  <si>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</si>
  <si>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</si>
  <si>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</si>
  <si>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</si>
  <si>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</si>
  <si>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</si>
  <si>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</si>
  <si>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</si>
  <si>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</si>
  <si>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</si>
  <si>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</si>
  <si>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</si>
  <si>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</si>
  <si>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</si>
  <si>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</si>
  <si>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</si>
  <si>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</si>
  <si>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</si>
  <si>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</si>
  <si>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</si>
  <si>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</si>
  <si>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</si>
  <si>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</si>
  <si>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</si>
  <si>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</si>
  <si>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</si>
  <si>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</si>
  <si>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</si>
  <si>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</si>
  <si>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</si>
  <si>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</si>
  <si>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</si>
  <si>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</si>
  <si>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</si>
  <si>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</si>
  <si>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</si>
  <si>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</si>
  <si>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</si>
  <si>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</si>
  <si>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</si>
  <si>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</si>
  <si>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</si>
  <si>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</si>
  <si>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</si>
  <si>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</si>
  <si>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</si>
  <si>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</si>
  <si>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</si>
  <si>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</si>
  <si>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</si>
  <si>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</si>
  <si>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</si>
  <si>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</si>
  <si>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</si>
  <si>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</si>
  <si>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</si>
  <si>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</si>
  <si>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</si>
  <si>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</si>
  <si>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</si>
  <si>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</si>
  <si>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</si>
  <si>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</si>
  <si>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</si>
  <si>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</si>
  <si>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</si>
  <si>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</si>
  <si>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</si>
  <si>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</si>
  <si>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</si>
  <si>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</si>
  <si>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</si>
  <si>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</si>
  <si>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</si>
  <si>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</si>
  <si>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</si>
  <si>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</si>
  <si>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</si>
  <si>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</si>
  <si>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</si>
  <si>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</si>
  <si>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</si>
  <si>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</si>
  <si>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</si>
  <si>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</si>
  <si>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</si>
  <si>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</si>
  <si>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</si>
  <si>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</si>
  <si>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</si>
  <si>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</si>
  <si>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</si>
  <si>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</si>
  <si>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</si>
  <si>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</si>
  <si>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</si>
  <si>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</si>
  <si>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</si>
  <si>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</si>
  <si>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</si>
  <si>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</si>
  <si>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</si>
  <si>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</si>
  <si>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</si>
  <si>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</si>
  <si>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</si>
  <si>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</si>
  <si>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</si>
  <si>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</si>
  <si>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</si>
  <si>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</si>
  <si>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</si>
  <si>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</si>
  <si>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</si>
  <si>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</si>
  <si>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</si>
  <si>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</si>
  <si>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</si>
  <si>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</si>
  <si>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</si>
  <si>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</si>
  <si>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</si>
  <si>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</si>
  <si>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</si>
  <si>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</si>
  <si>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</si>
  <si>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</si>
  <si>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</si>
  <si>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</si>
  <si>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</si>
  <si>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</si>
  <si>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</si>
  <si>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</si>
  <si>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</si>
  <si>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</si>
  <si>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</si>
  <si>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</si>
  <si>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</si>
  <si>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</si>
  <si>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</si>
  <si>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</si>
  <si>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</si>
  <si>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</si>
  <si>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</si>
  <si>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</si>
  <si>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</si>
  <si>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</si>
  <si>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</si>
  <si>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</si>
  <si>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</si>
  <si>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</si>
  <si>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</si>
  <si>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</si>
  <si>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</si>
  <si>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</si>
  <si>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</si>
  <si>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</si>
  <si>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</si>
  <si>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</si>
  <si>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</si>
  <si>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</si>
  <si>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</si>
  <si>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</si>
  <si>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</si>
  <si>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</si>
  <si>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</si>
  <si>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</si>
  <si>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</si>
  <si>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</si>
  <si>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</si>
  <si>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</si>
  <si>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</si>
  <si>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</si>
  <si>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</si>
  <si>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</si>
  <si>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</si>
  <si>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</si>
  <si>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</si>
  <si>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</si>
  <si>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</si>
  <si>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</si>
  <si>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</si>
  <si>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</si>
  <si>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</si>
  <si>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</si>
  <si>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</si>
  <si>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</si>
  <si>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</si>
  <si>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</si>
  <si>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</si>
  <si>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</si>
  <si>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</si>
  <si>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</si>
  <si>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</si>
  <si>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</si>
  <si>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</si>
  <si>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</si>
  <si>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</si>
  <si>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</si>
  <si>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</si>
  <si>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</si>
  <si>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</si>
  <si>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</si>
  <si>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</si>
  <si>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</si>
  <si>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</si>
  <si>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</si>
  <si>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</si>
  <si>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</si>
  <si>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</si>
  <si>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</si>
  <si>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</si>
  <si>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</si>
  <si>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</si>
  <si>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</si>
  <si>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</si>
  <si>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</si>
  <si>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</si>
  <si>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</si>
  <si>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</si>
  <si>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</si>
  <si>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</si>
  <si>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</si>
  <si>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</si>
  <si>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</si>
  <si>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</si>
  <si>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</si>
  <si>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</si>
  <si>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</si>
  <si>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</si>
  <si>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</si>
  <si>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</si>
  <si>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</si>
  <si>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</si>
  <si>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</si>
  <si>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</si>
  <si>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</si>
  <si>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</si>
  <si>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</si>
  <si>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</si>
  <si>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</si>
  <si>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</si>
  <si>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</si>
  <si>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</si>
  <si>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</si>
  <si>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</si>
  <si>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</si>
  <si>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</si>
  <si>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</si>
  <si>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</si>
  <si>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</si>
  <si>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</si>
  <si>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</si>
  <si>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</si>
  <si>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</si>
  <si>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</si>
  <si>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</si>
  <si>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</si>
  <si>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</si>
  <si>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</si>
  <si>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</si>
  <si>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</si>
  <si>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</si>
  <si>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</si>
  <si>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</si>
  <si>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</si>
  <si>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</si>
  <si>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</si>
  <si>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</si>
  <si>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</si>
  <si>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</si>
  <si>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</si>
  <si>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</si>
  <si>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</si>
  <si>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</si>
  <si>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</si>
  <si>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</si>
  <si>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</si>
  <si>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</si>
  <si>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</si>
  <si>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</si>
  <si>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</si>
  <si>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</si>
  <si>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</si>
  <si>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</si>
  <si>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</si>
  <si>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</si>
  <si>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</si>
  <si>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</si>
  <si>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</si>
  <si>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</si>
  <si>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</si>
  <si>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</si>
  <si>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</si>
  <si>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</si>
  <si>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</si>
  <si>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</si>
  <si>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</si>
  <si>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</si>
  <si>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</si>
  <si>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</si>
  <si>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</si>
  <si>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</si>
  <si>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</si>
  <si>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</si>
  <si>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</si>
  <si>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</si>
  <si>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</si>
  <si>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</si>
  <si>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</si>
  <si>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</si>
  <si>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</si>
  <si>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</si>
  <si>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</si>
  <si>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</si>
  <si>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</si>
  <si>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</si>
  <si>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</si>
  <si>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</si>
  <si>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</si>
  <si>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</si>
  <si>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</si>
  <si>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</si>
  <si>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</si>
  <si>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</si>
  <si>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</si>
  <si>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</si>
  <si>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</si>
  <si>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</si>
  <si>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</si>
  <si>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</si>
  <si>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</si>
  <si>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</si>
  <si>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</si>
  <si>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</si>
  <si>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</si>
  <si>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</si>
  <si>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</si>
  <si>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</si>
  <si>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</si>
  <si>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</si>
  <si>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</si>
  <si>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</si>
  <si>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</si>
  <si>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</si>
  <si>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</si>
  <si>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</si>
  <si>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</si>
  <si>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</si>
  <si>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</si>
  <si>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</si>
  <si>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</si>
  <si>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</si>
  <si>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</si>
  <si>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</si>
  <si>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</si>
  <si>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</si>
  <si>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</si>
  <si>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</si>
  <si>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</si>
  <si>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</si>
  <si>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</si>
  <si>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</si>
  <si>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</si>
  <si>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</si>
  <si>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</si>
  <si>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</si>
  <si>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</si>
  <si>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</si>
  <si>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</si>
  <si>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</si>
  <si>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</si>
  <si>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</si>
  <si>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</si>
  <si>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</si>
  <si>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</si>
  <si>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</si>
  <si>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</si>
  <si>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</si>
  <si>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</si>
  <si>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</si>
  <si>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</si>
  <si>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</si>
  <si>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</si>
  <si>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</si>
  <si>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</si>
  <si>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</si>
  <si>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</si>
  <si>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</si>
  <si>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</si>
  <si>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</si>
  <si>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</si>
  <si>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</si>
  <si>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</si>
  <si>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</si>
  <si>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</si>
  <si>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</si>
  <si>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</si>
  <si>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</si>
  <si>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</si>
  <si>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</si>
  <si>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</si>
  <si>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</si>
  <si>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</si>
  <si>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</si>
  <si>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</si>
  <si>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</si>
  <si>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</si>
  <si>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</si>
  <si>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</si>
  <si>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</si>
  <si>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</si>
  <si>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</si>
  <si>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</si>
  <si>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</si>
  <si>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</si>
  <si>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</si>
  <si>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</si>
  <si>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</si>
  <si>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</si>
  <si>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</si>
  <si>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</si>
  <si>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</si>
  <si>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</si>
  <si>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</si>
  <si>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</si>
  <si>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</si>
  <si>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</si>
  <si>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</si>
  <si>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</si>
  <si>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</si>
  <si>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</si>
  <si>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</si>
  <si>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</si>
  <si>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</si>
  <si>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</si>
  <si>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</si>
  <si>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</si>
  <si>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</si>
  <si>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</si>
  <si>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</si>
  <si>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</si>
  <si>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</si>
  <si>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</si>
  <si>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</si>
  <si>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</si>
  <si>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</si>
  <si>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</si>
  <si>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</si>
  <si>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</si>
  <si>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</si>
  <si>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</si>
  <si>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</si>
  <si>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</si>
  <si>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</si>
  <si>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</si>
  <si>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</si>
  <si>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</si>
  <si>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</si>
  <si>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</si>
  <si>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</si>
  <si>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</si>
  <si>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</si>
  <si>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</si>
  <si>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</si>
  <si>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</si>
  <si>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</si>
  <si>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</si>
  <si>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</si>
  <si>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</si>
  <si>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</si>
  <si>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</si>
  <si>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</si>
  <si>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</si>
  <si>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</si>
  <si>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</si>
  <si>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</si>
  <si>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</si>
  <si>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</si>
  <si>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</si>
  <si>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</si>
  <si>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</si>
  <si>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</si>
  <si>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</si>
  <si>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</si>
  <si>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</si>
  <si>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</si>
  <si>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</si>
  <si>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</si>
  <si>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</si>
  <si>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</si>
  <si>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</si>
  <si>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</si>
  <si>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</si>
  <si>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</si>
  <si>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</si>
  <si>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</si>
  <si>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</si>
  <si>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</si>
  <si>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</si>
  <si>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</si>
  <si>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</si>
  <si>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</si>
  <si>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</si>
  <si>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</si>
  <si>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</si>
  <si>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</si>
  <si>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</si>
  <si>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</si>
  <si>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</si>
  <si>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</si>
  <si>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</si>
  <si>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</si>
  <si>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</si>
  <si>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</si>
  <si>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</si>
  <si>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</si>
  <si>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</si>
  <si>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</si>
  <si>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</si>
  <si>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</si>
  <si>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</si>
  <si>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</si>
  <si>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</si>
  <si>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</si>
  <si>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</si>
  <si>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</si>
  <si>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</si>
  <si>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</si>
  <si>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</si>
  <si>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</si>
  <si>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</si>
  <si>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</si>
  <si>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</si>
  <si>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</si>
  <si>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</si>
  <si>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</si>
  <si>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</si>
  <si>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</si>
  <si>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</si>
  <si>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</si>
  <si>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</si>
  <si>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</si>
  <si>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</si>
  <si>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</si>
  <si>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</si>
  <si>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</si>
  <si>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</si>
  <si>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</si>
  <si>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</si>
  <si>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</si>
  <si>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</si>
  <si>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</si>
  <si>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</si>
  <si>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</si>
  <si>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</si>
  <si>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</si>
  <si>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</si>
  <si>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</si>
  <si>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</si>
  <si>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</si>
  <si>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</si>
  <si>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</si>
  <si>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</si>
  <si>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</si>
  <si>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</si>
  <si>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</si>
  <si>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</si>
  <si>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</si>
  <si>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</si>
  <si>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</si>
  <si>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</si>
  <si>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</si>
  <si>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</si>
  <si>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</si>
  <si>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</si>
  <si>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</si>
  <si>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</si>
  <si>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</si>
  <si>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</si>
  <si>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</si>
  <si>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</si>
  <si>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</si>
  <si>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</si>
  <si>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</si>
  <si>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</si>
  <si>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</si>
  <si>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</si>
  <si>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</si>
  <si>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</si>
  <si>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</si>
  <si>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</si>
  <si>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</si>
  <si>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</si>
  <si>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</si>
  <si>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</si>
  <si>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</si>
  <si>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</si>
  <si>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</si>
  <si>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</si>
  <si>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</si>
  <si>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</si>
  <si>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</si>
  <si>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</si>
  <si>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</si>
  <si>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</si>
  <si>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</si>
  <si>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</si>
  <si>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</si>
  <si>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</si>
  <si>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</si>
  <si>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</si>
  <si>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</si>
  <si>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</si>
  <si>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</si>
  <si>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</si>
  <si>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</si>
  <si>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</si>
  <si>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</si>
  <si>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</si>
  <si>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</si>
  <si>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</si>
  <si>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</si>
  <si>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</si>
  <si>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</si>
  <si>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</si>
  <si>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</si>
  <si>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</si>
  <si>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</si>
  <si>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</si>
  <si>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</si>
  <si>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</si>
  <si>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</si>
  <si>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</si>
  <si>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</si>
  <si>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</si>
  <si>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</si>
  <si>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</si>
  <si>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</si>
  <si>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</si>
  <si>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</si>
  <si>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</si>
  <si>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</si>
  <si>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</si>
  <si>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</si>
  <si>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</si>
  <si>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</si>
  <si>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</si>
  <si>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</si>
  <si>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</si>
  <si>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</si>
  <si>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</si>
  <si>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</si>
  <si>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</si>
  <si>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</si>
  <si>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</si>
  <si>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</si>
  <si>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</si>
  <si>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</si>
  <si>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</si>
  <si>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</si>
  <si>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</si>
  <si>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</si>
  <si>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</si>
  <si>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</si>
  <si>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</si>
  <si>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</si>
  <si>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</si>
  <si>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</si>
  <si>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</si>
  <si>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</si>
  <si>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</si>
  <si>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</si>
  <si>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</si>
  <si>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</si>
  <si>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</si>
  <si>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</si>
  <si>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</si>
  <si>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</si>
  <si>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</si>
  <si>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</si>
  <si>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</si>
  <si>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</si>
  <si>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</si>
  <si>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</si>
  <si>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</si>
  <si>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</si>
  <si>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</si>
  <si>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</si>
  <si>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</si>
  <si>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</si>
  <si>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</si>
  <si>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</si>
  <si>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</si>
  <si>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</si>
  <si>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</si>
  <si>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</si>
  <si>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</si>
  <si>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</si>
  <si>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</si>
  <si>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</si>
  <si>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</si>
  <si>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</si>
  <si>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</si>
  <si>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</si>
  <si>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</si>
  <si>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</si>
  <si>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</si>
  <si>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</si>
  <si>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</si>
  <si>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</si>
  <si>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</si>
  <si>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</si>
  <si>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</si>
  <si>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</si>
  <si>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</si>
  <si>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</si>
  <si>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</si>
  <si>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</si>
  <si>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</si>
  <si>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</si>
  <si>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</si>
  <si>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</si>
  <si>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</si>
  <si>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</si>
  <si>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</si>
  <si>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</si>
  <si>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</si>
  <si>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</si>
  <si>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</si>
  <si>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</si>
  <si>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</si>
  <si>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</si>
  <si>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</si>
  <si>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</si>
  <si>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</si>
  <si>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</si>
  <si>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</si>
  <si>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</si>
  <si>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</si>
  <si>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</si>
  <si>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</si>
  <si>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</si>
  <si>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</si>
  <si>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</si>
  <si>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</si>
  <si>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</si>
  <si>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</si>
  <si>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</si>
  <si>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</si>
  <si>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</si>
  <si>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</si>
  <si>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</si>
  <si>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</si>
  <si>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</si>
  <si>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</si>
  <si>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</si>
  <si>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</si>
  <si>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</si>
  <si>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</si>
  <si>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</si>
  <si>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</si>
  <si>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</si>
  <si>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</si>
  <si>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</si>
  <si>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</si>
  <si>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</si>
  <si>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</si>
  <si>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</si>
  <si>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</si>
  <si>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</si>
  <si>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</si>
  <si>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</si>
  <si>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</si>
  <si>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</si>
  <si>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</si>
  <si>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</si>
  <si>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</si>
  <si>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</si>
  <si>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</si>
  <si>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</si>
  <si>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</si>
  <si>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</si>
  <si>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</si>
  <si>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</si>
  <si>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</si>
  <si>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</si>
  <si>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</si>
  <si>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</si>
  <si>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</si>
  <si>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</si>
  <si>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</si>
  <si>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</si>
  <si>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</si>
  <si>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</si>
  <si>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</si>
  <si>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</si>
  <si>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</si>
  <si>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</si>
  <si>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</si>
  <si>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</si>
  <si>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</si>
  <si>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</si>
  <si>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</si>
  <si>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</si>
  <si>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</si>
  <si>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</si>
  <si>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</si>
  <si>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</si>
  <si>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</si>
  <si>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</si>
  <si>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</si>
  <si>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</si>
  <si>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</si>
  <si>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</si>
  <si>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</si>
  <si>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</si>
  <si>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</si>
  <si>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</si>
  <si>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</si>
  <si>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</si>
  <si>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</si>
  <si>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</si>
  <si>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</si>
  <si>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</si>
  <si>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</si>
  <si>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</si>
  <si>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</si>
  <si>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</si>
  <si>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</si>
  <si>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</si>
  <si>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</si>
  <si>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</si>
  <si>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</si>
  <si>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</si>
  <si>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</si>
  <si>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</si>
  <si>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</si>
  <si>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</si>
  <si>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</si>
  <si>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</si>
  <si>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</si>
  <si>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</si>
  <si>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</si>
  <si>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</si>
  <si>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</si>
  <si>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</si>
  <si>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</si>
  <si>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</si>
  <si>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</si>
  <si>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</si>
  <si>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</si>
  <si>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</si>
  <si>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</si>
  <si>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</si>
  <si>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</si>
  <si>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</si>
  <si>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</si>
  <si>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</si>
  <si>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</si>
  <si>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</si>
  <si>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</si>
  <si>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</si>
  <si>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</si>
  <si>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</si>
  <si>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</si>
  <si>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</si>
  <si>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</si>
  <si>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</si>
  <si>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</si>
  <si>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</si>
  <si>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</si>
  <si>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</si>
  <si>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</si>
  <si>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</si>
  <si>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</si>
  <si>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</si>
  <si>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</si>
  <si>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</si>
  <si>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</si>
  <si>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</si>
  <si>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</si>
  <si>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</si>
  <si>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</si>
  <si>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</si>
  <si>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</si>
  <si>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</si>
  <si>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</si>
  <si>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</si>
  <si>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</si>
  <si>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</si>
  <si>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</si>
  <si>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</si>
  <si>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</si>
  <si>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</si>
  <si>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</si>
  <si>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</si>
  <si>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</si>
  <si>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</si>
  <si>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</si>
  <si>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</si>
  <si>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</si>
  <si>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</si>
  <si>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</si>
  <si>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</si>
  <si>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</si>
  <si>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</si>
  <si>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</si>
  <si>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</si>
  <si>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</si>
  <si>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</si>
  <si>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</si>
  <si>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</si>
  <si>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</si>
  <si>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</si>
  <si>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</si>
  <si>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</si>
  <si>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</si>
  <si>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</si>
  <si>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</si>
  <si>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</si>
  <si>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</si>
  <si>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</si>
  <si>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</si>
  <si>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</si>
  <si>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</si>
  <si>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</si>
  <si>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</si>
  <si>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</si>
  <si>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</si>
  <si>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</si>
  <si>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</si>
  <si>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</si>
  <si>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</si>
  <si>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</si>
  <si>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</si>
  <si>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</si>
  <si>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</si>
  <si>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</si>
  <si>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</si>
  <si>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</si>
  <si>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</si>
  <si>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</si>
  <si>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</si>
  <si>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</si>
  <si>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</si>
  <si>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</si>
  <si>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</si>
  <si>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</si>
  <si>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</si>
  <si>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</si>
  <si>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</si>
  <si>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</si>
  <si>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</si>
  <si>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</si>
  <si>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</si>
  <si>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</si>
  <si>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</si>
  <si>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</si>
  <si>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</si>
  <si>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</si>
  <si>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</si>
  <si>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</si>
  <si>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</si>
  <si>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</si>
  <si>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</si>
  <si>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</si>
  <si>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</si>
  <si>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</si>
  <si>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</si>
  <si>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</si>
  <si>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</si>
  <si>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</si>
  <si>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</si>
  <si>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</si>
  <si>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</si>
  <si>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</si>
  <si>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</si>
  <si>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</si>
  <si>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</si>
  <si>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</si>
  <si>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</si>
  <si>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</si>
  <si>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</si>
  <si>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</si>
  <si>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</si>
  <si>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</si>
  <si>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</si>
  <si>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</si>
  <si>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</si>
  <si>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</si>
  <si>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</si>
  <si>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</si>
  <si>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</si>
  <si>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</si>
  <si>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</si>
  <si>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</si>
  <si>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</si>
  <si>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</si>
  <si>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</si>
  <si>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</si>
  <si>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</si>
  <si>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</si>
  <si>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</si>
  <si>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</si>
  <si>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</si>
  <si>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</si>
  <si>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</si>
  <si>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</si>
  <si>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</si>
  <si>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</si>
  <si>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</si>
  <si>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</si>
  <si>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</si>
  <si>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</si>
  <si>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</si>
  <si>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</si>
  <si>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</si>
  <si>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</si>
  <si>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</si>
  <si>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</si>
  <si>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</si>
  <si>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</si>
  <si>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</si>
  <si>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</si>
  <si>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</si>
  <si>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</si>
  <si>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</si>
  <si>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</si>
  <si>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</si>
  <si>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</si>
  <si>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</si>
  <si>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</si>
  <si>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</si>
  <si>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</si>
  <si>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</si>
  <si>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</si>
  <si>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</si>
  <si>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</si>
  <si>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</si>
  <si>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</si>
  <si>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</si>
  <si>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</si>
  <si>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</si>
  <si>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</si>
  <si>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</si>
  <si>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</si>
  <si>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</si>
  <si>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</si>
  <si>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</si>
  <si>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</si>
  <si>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</si>
  <si>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</si>
  <si>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</si>
  <si>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</si>
  <si>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</si>
  <si>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</si>
  <si>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</si>
  <si>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</si>
  <si>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</si>
  <si>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</si>
  <si>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</si>
  <si>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</si>
  <si>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</si>
  <si>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</si>
  <si>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</si>
  <si>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</si>
  <si>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</si>
  <si>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</si>
  <si>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</si>
  <si>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</si>
  <si>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</si>
  <si>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</si>
  <si>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</si>
  <si>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</si>
  <si>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</si>
  <si>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</si>
  <si>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</si>
  <si>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</si>
  <si>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</si>
  <si>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</si>
  <si>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</si>
  <si>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</si>
  <si>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</si>
  <si>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</si>
  <si>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</si>
  <si>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</si>
  <si>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</si>
  <si>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</si>
  <si>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</si>
  <si>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</si>
  <si>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</si>
  <si>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</si>
  <si>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</si>
  <si>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</si>
  <si>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</si>
  <si>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</si>
  <si>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</si>
  <si>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</si>
  <si>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</si>
  <si>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</si>
  <si>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</si>
  <si>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</si>
  <si>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</si>
  <si>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</si>
  <si>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</si>
  <si>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</si>
  <si>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</si>
  <si>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</si>
  <si>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</si>
  <si>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</si>
  <si>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</si>
  <si>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</si>
  <si>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</si>
  <si>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</si>
  <si>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</si>
  <si>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</si>
  <si>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</si>
  <si>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</si>
  <si>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</si>
  <si>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</si>
  <si>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</si>
  <si>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</si>
  <si>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</si>
  <si>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</si>
  <si>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</si>
  <si>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</si>
  <si>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</si>
  <si>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</si>
  <si>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</si>
  <si>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</si>
  <si>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</si>
  <si>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</si>
  <si>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</si>
  <si>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</si>
  <si>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</si>
  <si>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</si>
  <si>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</si>
  <si>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</si>
  <si>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</si>
  <si>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</si>
  <si>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</si>
  <si>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</si>
  <si>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</si>
  <si>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</si>
  <si>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</si>
  <si>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</si>
  <si>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</si>
  <si>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</si>
  <si>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</si>
  <si>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</si>
  <si>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</si>
  <si>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</si>
  <si>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</si>
  <si>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</si>
  <si>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</si>
  <si>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</si>
  <si>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</si>
  <si>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</si>
  <si>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</si>
  <si>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</si>
  <si>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</si>
  <si>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</si>
  <si>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</si>
  <si>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</si>
  <si>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</si>
  <si>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</si>
  <si>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</si>
  <si>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</si>
  <si>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</si>
  <si>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</si>
  <si>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</si>
  <si>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</si>
  <si>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</si>
  <si>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</si>
  <si>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</si>
  <si>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</si>
  <si>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</si>
  <si>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</si>
  <si>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</si>
  <si>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</si>
  <si>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</si>
  <si>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</si>
  <si>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</si>
  <si>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</si>
  <si>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</si>
  <si>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</si>
  <si>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</si>
  <si>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</si>
  <si>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</si>
  <si>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</si>
  <si>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</si>
  <si>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</si>
  <si>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</si>
  <si>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</si>
  <si>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</si>
  <si>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</si>
  <si>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</si>
  <si>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</si>
  <si>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</si>
  <si>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</si>
  <si>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</si>
  <si>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</si>
  <si>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</si>
  <si>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</si>
  <si>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</si>
  <si>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</si>
  <si>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</si>
  <si>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</si>
  <si>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</si>
  <si>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</si>
  <si>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</si>
  <si>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</si>
  <si>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</si>
  <si>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</si>
  <si>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</si>
  <si>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</si>
  <si>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</si>
  <si>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</si>
  <si>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</si>
  <si>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</si>
  <si>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</si>
  <si>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</si>
  <si>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</si>
  <si>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</si>
  <si>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</si>
  <si>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</si>
  <si>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</si>
  <si>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</si>
  <si>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</si>
  <si>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</si>
  <si>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</si>
  <si>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</si>
  <si>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</si>
  <si>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</si>
  <si>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</si>
  <si>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</si>
  <si>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</si>
  <si>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</si>
  <si>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</si>
  <si>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</si>
  <si>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</si>
  <si>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</si>
  <si>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</si>
  <si>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</si>
  <si>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</si>
  <si>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</si>
  <si>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</si>
  <si>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</si>
  <si>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</si>
  <si>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</si>
  <si>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</si>
  <si>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</si>
  <si>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</si>
  <si>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</si>
  <si>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</si>
  <si>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</si>
  <si>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</si>
  <si>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</si>
  <si>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</si>
  <si>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</si>
  <si>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</si>
  <si>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</si>
  <si>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</si>
  <si>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</si>
  <si>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</si>
  <si>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</si>
  <si>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</si>
  <si>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</si>
  <si>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</si>
  <si>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</si>
  <si>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</si>
  <si>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</si>
  <si>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</si>
  <si>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</si>
  <si>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</si>
  <si>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</si>
  <si>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</si>
  <si>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</si>
  <si>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</si>
  <si>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</si>
  <si>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</si>
  <si>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</si>
  <si>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</si>
  <si>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</si>
  <si>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</si>
  <si>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</si>
  <si>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</si>
  <si>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</si>
  <si>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</si>
  <si>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</si>
  <si>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</si>
  <si>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</si>
  <si>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</si>
  <si>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</si>
  <si>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</si>
  <si>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</si>
  <si>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</si>
  <si>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</si>
  <si>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</si>
  <si>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</si>
  <si>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</si>
  <si>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</si>
  <si>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</si>
  <si>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</si>
  <si>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</si>
  <si>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</si>
  <si>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</si>
  <si>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</si>
  <si>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</si>
  <si>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</si>
  <si>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</si>
  <si>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</si>
  <si>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</si>
  <si>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</si>
  <si>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</si>
  <si>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</si>
  <si>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</si>
  <si>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</si>
  <si>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</si>
  <si>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</si>
  <si>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</si>
  <si>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</si>
  <si>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</si>
  <si>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</si>
  <si>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</si>
  <si>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</si>
  <si>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</si>
  <si>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</si>
  <si>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</si>
  <si>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</si>
  <si>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</si>
  <si>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</si>
  <si>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</si>
  <si>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</si>
  <si>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</si>
  <si>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</si>
  <si>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</si>
  <si>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</si>
  <si>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</si>
  <si>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</si>
  <si>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</si>
  <si>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</si>
  <si>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</si>
  <si>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</si>
  <si>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</si>
  <si>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</si>
  <si>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</si>
  <si>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</si>
  <si>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</si>
  <si>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</si>
  <si>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</si>
  <si>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</si>
  <si>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</si>
  <si>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</si>
  <si>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</si>
  <si>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</si>
  <si>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</si>
  <si>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</si>
  <si>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</si>
  <si>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</si>
  <si>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</si>
  <si>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</si>
  <si>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</si>
  <si>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</si>
  <si>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</si>
  <si>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</si>
  <si>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</si>
  <si>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</si>
  <si>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</si>
  <si>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</si>
  <si>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</si>
  <si>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</si>
  <si>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</si>
  <si>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</si>
  <si>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</si>
  <si>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</si>
  <si>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</si>
  <si>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</si>
  <si>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</si>
  <si>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</si>
  <si>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</si>
  <si>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</si>
  <si>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</si>
  <si>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</si>
  <si>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</si>
  <si>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</si>
  <si>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</si>
  <si>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</si>
  <si>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</si>
  <si>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</si>
  <si>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</si>
  <si>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</si>
  <si>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</si>
  <si>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</si>
  <si>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</si>
  <si>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</si>
  <si>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</si>
  <si>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</si>
  <si>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</si>
  <si>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</si>
  <si>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</si>
  <si>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</si>
  <si>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</si>
  <si>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</si>
  <si>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</si>
  <si>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</si>
  <si>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</si>
  <si>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</si>
  <si>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</si>
  <si>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</si>
  <si>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</si>
  <si>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</si>
  <si>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</si>
  <si>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</si>
  <si>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</si>
  <si>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</si>
  <si>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</si>
  <si>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</si>
  <si>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</si>
  <si>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</si>
  <si>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</si>
  <si>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</si>
  <si>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</si>
  <si>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</si>
  <si>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</si>
  <si>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</si>
  <si>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</si>
  <si>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</si>
  <si>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</si>
  <si>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</si>
  <si>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</si>
  <si>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</si>
  <si>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</si>
  <si>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</si>
  <si>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</si>
  <si>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</si>
  <si>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</si>
  <si>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</si>
  <si>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</si>
  <si>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</si>
  <si>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</si>
  <si>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</si>
  <si>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</si>
  <si>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</si>
  <si>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</si>
  <si>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</si>
  <si>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</si>
  <si>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</si>
  <si>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</si>
  <si>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</si>
  <si>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</si>
  <si>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</si>
  <si>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</si>
  <si>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</si>
  <si>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</si>
  <si>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</si>
  <si>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</si>
  <si>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</si>
  <si>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</si>
  <si>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</si>
  <si>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</si>
  <si>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</si>
  <si>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</si>
  <si>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</si>
  <si>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</si>
  <si>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</si>
  <si>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</si>
  <si>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</si>
  <si>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</si>
  <si>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</si>
  <si>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</si>
  <si>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</si>
  <si>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</si>
  <si>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</si>
  <si>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</si>
  <si>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</si>
  <si>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</si>
  <si>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</si>
  <si>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</si>
  <si>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</si>
  <si>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</si>
  <si>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</si>
  <si>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</si>
  <si>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</si>
  <si>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</si>
  <si>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</si>
  <si>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</si>
  <si>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</si>
  <si>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</si>
  <si>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</si>
  <si>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</si>
  <si>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</si>
  <si>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</si>
  <si>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</si>
  <si>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</si>
  <si>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</si>
  <si>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</si>
  <si>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</si>
  <si>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</si>
  <si>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</si>
  <si>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</si>
  <si>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</si>
  <si>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</si>
  <si>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</si>
  <si>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</si>
  <si>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</si>
  <si>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</si>
  <si>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</si>
  <si>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</si>
  <si>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</si>
  <si>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</si>
  <si>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</si>
  <si>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</si>
  <si>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</si>
  <si>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</si>
  <si>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</si>
  <si>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</si>
  <si>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</si>
  <si>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</si>
  <si>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</si>
  <si>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</si>
  <si>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</si>
  <si>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</si>
  <si>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</si>
  <si>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</si>
  <si>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</si>
  <si>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</si>
  <si>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</si>
  <si>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</si>
  <si>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</si>
  <si>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</si>
  <si>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</si>
  <si>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</si>
  <si>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</si>
  <si>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</si>
  <si>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</si>
  <si>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</si>
  <si>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</si>
  <si>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</si>
  <si>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</si>
  <si>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</si>
  <si>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</si>
  <si>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</si>
  <si>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</si>
  <si>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</si>
  <si>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</si>
  <si>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</si>
  <si>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</si>
  <si>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</si>
  <si>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</si>
  <si>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</si>
  <si>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</si>
  <si>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</si>
  <si>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</si>
  <si>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</si>
  <si>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</si>
  <si>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</si>
  <si>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</si>
  <si>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</si>
  <si>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</si>
  <si>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</si>
  <si>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</si>
  <si>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</si>
  <si>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</si>
  <si>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</si>
  <si>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</si>
  <si>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</si>
  <si>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</si>
  <si>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</si>
  <si>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</si>
  <si>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</si>
  <si>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</si>
  <si>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</si>
  <si>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</si>
  <si>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</si>
  <si>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</si>
  <si>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</si>
  <si>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</si>
  <si>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</si>
  <si>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</si>
  <si>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</si>
  <si>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</si>
  <si>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</si>
  <si>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</si>
  <si>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</si>
  <si>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</si>
  <si>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</si>
  <si>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</si>
  <si>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</si>
  <si>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</si>
  <si>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</si>
  <si>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</si>
  <si>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</si>
  <si>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</si>
  <si>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</si>
  <si>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</si>
  <si>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</si>
  <si>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</si>
  <si>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</si>
  <si>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</si>
  <si>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</si>
  <si>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</si>
  <si>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</si>
  <si>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</si>
  <si>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</si>
  <si>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</si>
  <si>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</si>
  <si>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</si>
  <si>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</si>
  <si>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</si>
  <si>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</si>
  <si>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</si>
  <si>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</si>
  <si>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</si>
  <si>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</si>
  <si>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</si>
  <si>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</si>
  <si>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</si>
  <si>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</si>
  <si>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</si>
  <si>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</si>
  <si>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</si>
  <si>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</si>
  <si>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</si>
  <si>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</si>
  <si>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</si>
  <si>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</si>
  <si>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</si>
  <si>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</si>
  <si>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</si>
  <si>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</si>
  <si>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</si>
  <si>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</si>
  <si>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</si>
  <si>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</si>
  <si>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</si>
  <si>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</si>
  <si>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</si>
  <si>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</si>
  <si>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</si>
  <si>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</si>
  <si>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</si>
  <si>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</si>
  <si>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</si>
  <si>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</si>
  <si>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</si>
  <si>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</si>
  <si>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</si>
  <si>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</si>
  <si>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</si>
  <si>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</si>
  <si>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</si>
  <si>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</si>
  <si>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</si>
  <si>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</si>
  <si>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</si>
  <si>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</si>
  <si>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</si>
  <si>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</si>
  <si>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</si>
  <si>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</si>
  <si>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</si>
  <si>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</si>
  <si>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</si>
  <si>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</si>
  <si>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</si>
  <si>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</si>
  <si>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</si>
  <si>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</si>
  <si>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</si>
  <si>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</si>
  <si>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</si>
  <si>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</si>
  <si>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</si>
  <si>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</si>
  <si>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</si>
  <si>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</si>
  <si>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</si>
  <si>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</si>
  <si>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</si>
  <si>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</si>
  <si>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</si>
  <si>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</si>
  <si>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</si>
  <si>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</si>
  <si>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</si>
  <si>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</si>
  <si>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</si>
  <si>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</si>
  <si>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</si>
  <si>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</si>
  <si>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</si>
  <si>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</si>
  <si>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</si>
  <si>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</si>
  <si>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</si>
  <si>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</si>
  <si>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</si>
  <si>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</si>
  <si>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</si>
  <si>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</si>
  <si>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</si>
  <si>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</si>
  <si>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</si>
  <si>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</si>
  <si>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</si>
  <si>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</si>
  <si>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</si>
  <si>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</si>
  <si>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</si>
  <si>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</si>
  <si>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</si>
  <si>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</si>
  <si>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</si>
  <si>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</si>
  <si>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</si>
  <si>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</si>
  <si>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</si>
  <si>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</si>
  <si>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</si>
  <si>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</si>
  <si>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</si>
  <si>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</si>
  <si>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</si>
  <si>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</si>
  <si>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</si>
  <si>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</si>
  <si>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</si>
  <si>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</si>
  <si>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</si>
  <si>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</si>
  <si>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</si>
  <si>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</si>
  <si>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</si>
  <si>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</si>
  <si>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</si>
  <si>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</si>
  <si>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</si>
  <si>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</si>
  <si>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</si>
  <si>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</si>
  <si>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</si>
  <si>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</si>
  <si>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</si>
  <si>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</si>
  <si>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</si>
  <si>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</si>
  <si>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</si>
  <si>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</si>
  <si>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</si>
  <si>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</si>
  <si>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</si>
  <si>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</si>
  <si>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</si>
  <si>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</si>
  <si>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</si>
  <si>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</si>
  <si>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</si>
  <si>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</si>
  <si>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</si>
  <si>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</si>
  <si>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</si>
  <si>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</si>
  <si>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</si>
  <si>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</si>
  <si>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</si>
  <si>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</si>
  <si>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</si>
  <si>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</si>
  <si>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</si>
  <si>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</si>
  <si>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</si>
  <si>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</si>
  <si>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</si>
  <si>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</si>
  <si>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</si>
  <si>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</si>
  <si>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</si>
  <si>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</si>
  <si>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</si>
  <si>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</si>
  <si>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</si>
  <si>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</si>
  <si>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</si>
  <si>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</si>
  <si>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</si>
  <si>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</si>
  <si>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</si>
  <si>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</si>
  <si>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</si>
  <si>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</si>
  <si>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</si>
  <si>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</si>
  <si>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</si>
  <si>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</si>
  <si>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</si>
  <si>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</si>
  <si>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</si>
  <si>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</si>
  <si>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</si>
  <si>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</si>
  <si>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</si>
  <si>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</si>
  <si>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</si>
  <si>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</si>
  <si>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</si>
  <si>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</si>
  <si>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</si>
  <si>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</si>
  <si>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</si>
  <si>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</si>
  <si>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</si>
  <si>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</si>
  <si>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</si>
  <si>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</si>
  <si>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</si>
  <si>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</si>
  <si>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</si>
  <si>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</si>
  <si>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</si>
  <si>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</si>
  <si>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</si>
  <si>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</si>
  <si>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</si>
  <si>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</si>
  <si>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</si>
  <si>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</si>
  <si>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</si>
  <si>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</si>
  <si>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</si>
  <si>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</si>
  <si>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</si>
  <si>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</si>
  <si>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</si>
  <si>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</si>
  <si>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</si>
  <si>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</si>
  <si>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</si>
  <si>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</si>
  <si>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</si>
  <si>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</si>
  <si>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</si>
  <si>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</si>
  <si>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</si>
  <si>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</si>
  <si>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</si>
  <si>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</si>
  <si>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</si>
  <si>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</si>
  <si>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</si>
  <si>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</si>
  <si>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</si>
  <si>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</si>
  <si>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</si>
  <si>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</si>
  <si>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</si>
  <si>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</si>
  <si>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</si>
  <si>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</si>
  <si>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</si>
  <si>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</si>
  <si>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</si>
  <si>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</si>
  <si>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</si>
  <si>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</si>
  <si>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</si>
  <si>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</si>
  <si>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</si>
  <si>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</si>
  <si>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</si>
  <si>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</si>
  <si>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</si>
  <si>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</si>
  <si>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</si>
  <si>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</si>
  <si>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</si>
  <si>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</si>
  <si>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</si>
  <si>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</si>
  <si>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</si>
  <si>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</si>
  <si>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</si>
  <si>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</si>
  <si>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</si>
  <si>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</si>
  <si>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</si>
  <si>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</si>
  <si>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</si>
  <si>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</si>
  <si>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</si>
  <si>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</si>
  <si>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</si>
  <si>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</si>
  <si>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</si>
  <si>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</si>
  <si>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</si>
  <si>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</si>
  <si>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</si>
  <si>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</si>
  <si>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</si>
  <si>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</si>
  <si>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</si>
  <si>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</si>
  <si>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</si>
  <si>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</si>
  <si>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</si>
  <si>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</si>
  <si>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</si>
  <si>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</si>
  <si>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</si>
  <si>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</si>
  <si>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</si>
  <si>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</si>
  <si>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</si>
  <si>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</si>
  <si>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</si>
  <si>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</si>
  <si>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</si>
  <si>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</si>
  <si>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</si>
  <si>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</si>
  <si>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</si>
  <si>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</si>
  <si>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</si>
  <si>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</si>
  <si>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</si>
  <si>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</si>
  <si>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</si>
  <si>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</si>
  <si>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</si>
  <si>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</si>
  <si>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</si>
  <si>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</si>
  <si>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</si>
  <si>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</si>
  <si>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</si>
  <si>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</si>
  <si>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</si>
  <si>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</si>
  <si>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</si>
  <si>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</si>
  <si>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</si>
  <si>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</si>
  <si>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</si>
  <si>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</si>
  <si>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</si>
  <si>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</si>
  <si>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</si>
  <si>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</si>
  <si>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</si>
  <si>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</si>
  <si>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</si>
  <si>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</si>
  <si>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</si>
  <si>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</si>
  <si>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</si>
  <si>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</si>
  <si>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</si>
  <si>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</si>
  <si>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</si>
  <si>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</si>
  <si>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</si>
  <si>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</si>
  <si>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</si>
  <si>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</si>
  <si>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</si>
  <si>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</si>
  <si>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</si>
  <si>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</si>
  <si>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</si>
  <si>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</si>
  <si>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</si>
  <si>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</si>
  <si>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</si>
  <si>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</si>
  <si>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</si>
  <si>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</si>
  <si>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</si>
  <si>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</si>
  <si>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</si>
  <si>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</si>
  <si>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</si>
  <si>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</si>
  <si>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</si>
  <si>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</si>
  <si>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</si>
  <si>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</si>
  <si>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</si>
  <si>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</si>
  <si>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</si>
  <si>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</si>
  <si>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</si>
  <si>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</si>
  <si>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</si>
  <si>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</si>
  <si>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</si>
  <si>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</si>
  <si>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</si>
  <si>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</si>
  <si>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</si>
  <si>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</si>
  <si>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</si>
  <si>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</si>
  <si>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</si>
  <si>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</si>
  <si>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</si>
  <si>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</si>
  <si>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</si>
  <si>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</si>
  <si>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</si>
  <si>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</si>
  <si>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</si>
  <si>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</si>
  <si>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</si>
  <si>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</si>
  <si>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</si>
  <si>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</si>
  <si>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</si>
  <si>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</si>
  <si>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</si>
  <si>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</si>
  <si>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</si>
  <si>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</si>
  <si>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</si>
  <si>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</si>
  <si>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</si>
  <si>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</si>
  <si>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</si>
  <si>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</si>
  <si>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</si>
  <si>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</si>
  <si>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</si>
  <si>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</si>
  <si>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</si>
  <si>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</si>
  <si>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</si>
  <si>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</si>
  <si>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</si>
  <si>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</si>
  <si>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</si>
  <si>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</si>
  <si>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</si>
  <si>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</si>
  <si>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</si>
  <si>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</si>
  <si>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</si>
  <si>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</si>
  <si>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</si>
  <si>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</si>
  <si>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</si>
  <si>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</si>
  <si>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</si>
  <si>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</si>
  <si>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</si>
  <si>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</si>
  <si>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</si>
  <si>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</si>
  <si>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</si>
  <si>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</si>
  <si>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</si>
  <si>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</si>
  <si>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</si>
  <si>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</si>
  <si>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</si>
  <si>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</si>
  <si>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</si>
  <si>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</si>
  <si>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</si>
  <si>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</si>
  <si>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</si>
  <si>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</si>
  <si>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</si>
  <si>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</si>
  <si>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</si>
  <si>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</si>
  <si>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</si>
  <si>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</si>
  <si>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</si>
  <si>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</si>
  <si>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</si>
  <si>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</si>
  <si>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</si>
  <si>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</si>
  <si>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</si>
  <si>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</si>
  <si>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</si>
  <si>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</si>
  <si>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</si>
  <si>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</si>
  <si>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</si>
  <si>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</si>
  <si>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</si>
  <si>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</si>
  <si>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</si>
  <si>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</si>
  <si>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</si>
  <si>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</si>
  <si>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</si>
  <si>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</si>
  <si>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</si>
  <si>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</si>
  <si>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</si>
  <si>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</si>
  <si>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</si>
  <si>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</si>
  <si>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</si>
  <si>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</si>
  <si>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</si>
  <si>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</si>
  <si>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</si>
  <si>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</si>
  <si>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</si>
  <si>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</si>
  <si>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</si>
  <si>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</si>
  <si>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</si>
  <si>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</si>
  <si>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</si>
  <si>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</si>
  <si>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</si>
  <si>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</si>
  <si>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</si>
  <si>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</si>
  <si>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</si>
  <si>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</si>
  <si>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</si>
  <si>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</si>
  <si>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</si>
  <si>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</si>
  <si>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</si>
  <si>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</si>
  <si>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</si>
  <si>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</si>
  <si>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</si>
  <si>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</si>
  <si>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</si>
  <si>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</si>
  <si>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</si>
  <si>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</si>
  <si>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</si>
  <si>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</si>
  <si>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</si>
  <si>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</si>
  <si>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</si>
  <si>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</si>
  <si>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</si>
  <si>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</si>
  <si>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</si>
  <si>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</si>
  <si>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</si>
  <si>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</si>
  <si>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</si>
  <si>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</si>
  <si>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</si>
  <si>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</si>
  <si>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</si>
  <si>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</si>
  <si>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</si>
  <si>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</si>
  <si>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</si>
  <si>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</si>
  <si>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</si>
  <si>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</si>
  <si>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</si>
  <si>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</si>
  <si>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</si>
  <si>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</si>
  <si>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</si>
  <si>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</si>
  <si>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</si>
  <si>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</si>
  <si>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</si>
  <si>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</si>
  <si>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</si>
  <si>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</si>
  <si>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</si>
  <si>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</si>
  <si>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</si>
  <si>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</si>
  <si>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</si>
  <si>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</si>
  <si>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</si>
  <si>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</si>
  <si>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</si>
  <si>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</si>
  <si>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</si>
  <si>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</si>
  <si>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</si>
  <si>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</si>
  <si>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</si>
  <si>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</si>
  <si>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</si>
  <si>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</si>
  <si>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</si>
  <si>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</si>
  <si>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</si>
  <si>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</si>
  <si>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</si>
  <si>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</si>
  <si>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</si>
  <si>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</si>
  <si>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</si>
  <si>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</si>
  <si>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</si>
  <si>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</si>
  <si>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</si>
  <si>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</si>
  <si>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</si>
  <si>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</si>
  <si>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</si>
  <si>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</si>
  <si>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</si>
  <si>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</si>
  <si>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</si>
  <si>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</si>
  <si>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</si>
  <si>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</si>
  <si>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</si>
  <si>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</si>
  <si>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</si>
  <si>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</si>
  <si>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</si>
  <si>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</si>
  <si>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</si>
  <si>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</si>
  <si>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</si>
  <si>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</si>
  <si>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</si>
  <si>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</si>
  <si>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</si>
  <si>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</si>
  <si>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</si>
  <si>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</si>
  <si>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</si>
  <si>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</si>
  <si>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</si>
  <si>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</si>
  <si>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</si>
  <si>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</si>
  <si>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</si>
  <si>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</si>
  <si>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</si>
  <si>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</si>
  <si>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</si>
  <si>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</si>
  <si>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</si>
  <si>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</si>
  <si>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</si>
  <si>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</si>
  <si>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</si>
  <si>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</si>
  <si>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</si>
  <si>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</si>
  <si>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</si>
  <si>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</si>
  <si>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</si>
  <si>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</si>
  <si>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</si>
  <si>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</si>
  <si>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</si>
  <si>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</si>
  <si>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</si>
  <si>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</si>
  <si>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</si>
  <si>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</si>
  <si>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</si>
  <si>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</si>
  <si>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</si>
  <si>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</si>
  <si>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</si>
  <si>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</si>
  <si>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</si>
  <si>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</si>
  <si>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</si>
  <si>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</si>
  <si>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</si>
  <si>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</si>
  <si>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</si>
  <si>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</si>
  <si>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</si>
  <si>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</si>
  <si>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</si>
  <si>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</si>
  <si>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</si>
  <si>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</si>
  <si>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</si>
  <si>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</si>
  <si>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</si>
  <si>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</si>
  <si>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</si>
  <si>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</si>
  <si>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</si>
  <si>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</si>
  <si>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</si>
  <si>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</si>
  <si>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</si>
  <si>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</si>
  <si>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</si>
  <si>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</si>
  <si>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</si>
  <si>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</si>
  <si>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</si>
  <si>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</si>
  <si>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</si>
  <si>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</si>
  <si>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</si>
  <si>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</si>
  <si>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</si>
  <si>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</si>
  <si>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</si>
  <si>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</si>
  <si>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</si>
  <si>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</si>
  <si>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</si>
  <si>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</si>
  <si>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</si>
  <si>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</si>
  <si>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</si>
  <si>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</si>
  <si>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</si>
  <si>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</si>
  <si>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</si>
  <si>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</si>
  <si>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</si>
  <si>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</si>
  <si>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</si>
  <si>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</si>
  <si>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</si>
  <si>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</si>
  <si>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</si>
  <si>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</si>
  <si>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</si>
  <si>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</si>
  <si>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</si>
  <si>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</si>
  <si>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</si>
  <si>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</si>
  <si>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</si>
  <si>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</si>
  <si>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</si>
  <si>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</si>
  <si>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</si>
  <si>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</si>
  <si>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</si>
  <si>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</si>
  <si>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</si>
  <si>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</si>
  <si>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</si>
  <si>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</si>
  <si>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</si>
  <si>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</si>
  <si>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</si>
  <si>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</si>
  <si>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</si>
  <si>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</si>
  <si>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</si>
  <si>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</si>
  <si>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</si>
  <si>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</si>
  <si>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</si>
  <si>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</si>
  <si>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</si>
  <si>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</si>
  <si>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</si>
  <si>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</si>
  <si>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</si>
  <si>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</si>
  <si>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</si>
  <si>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</si>
  <si>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</si>
  <si>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</si>
  <si>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</si>
  <si>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</si>
  <si>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</si>
  <si>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</si>
  <si>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</si>
  <si>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</si>
  <si>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</si>
  <si>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</si>
  <si>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</si>
  <si>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</si>
  <si>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</si>
  <si>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</si>
  <si>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</si>
  <si>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</si>
  <si>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</si>
  <si>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</si>
  <si>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</si>
  <si>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</si>
  <si>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</si>
  <si>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</si>
  <si>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</si>
  <si>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</si>
  <si>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</si>
  <si>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</si>
  <si>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</si>
  <si>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</si>
  <si>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</si>
  <si>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</si>
  <si>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</si>
  <si>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</si>
  <si>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</si>
  <si>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</si>
  <si>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</si>
  <si>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</si>
  <si>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</si>
  <si>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</si>
  <si>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</si>
  <si>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</si>
  <si>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</si>
  <si>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</si>
  <si>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</si>
  <si>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</si>
  <si>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</si>
  <si>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</si>
  <si>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</si>
  <si>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</si>
  <si>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</si>
  <si>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</si>
  <si>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</si>
  <si>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</si>
  <si>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</si>
  <si>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</si>
  <si>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</si>
  <si>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</si>
  <si>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</si>
  <si>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</si>
  <si>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</si>
  <si>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</si>
  <si>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</si>
  <si>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</si>
  <si>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</si>
  <si>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</si>
  <si>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</si>
  <si>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</si>
  <si>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</si>
  <si>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</si>
  <si>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</si>
  <si>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</si>
  <si>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</si>
  <si>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</si>
  <si>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</si>
  <si>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</si>
  <si>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</si>
  <si>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</si>
  <si>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</si>
  <si>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</si>
  <si>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</si>
  <si>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</si>
  <si>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</si>
  <si>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</si>
  <si>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</si>
  <si>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</si>
  <si>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</si>
  <si>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</si>
  <si>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</si>
  <si>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</si>
  <si>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</si>
  <si>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</si>
  <si>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</si>
  <si>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</si>
  <si>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</si>
  <si>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</si>
  <si>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</si>
  <si>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</si>
  <si>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</si>
  <si>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</si>
  <si>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</si>
  <si>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</si>
  <si>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</si>
  <si>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</si>
  <si>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</si>
  <si>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</si>
  <si>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</si>
  <si>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</si>
  <si>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</si>
  <si>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</si>
  <si>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</si>
  <si>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</si>
  <si>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</si>
  <si>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</si>
  <si>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</si>
  <si>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</si>
  <si>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</si>
  <si>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</si>
  <si>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</si>
  <si>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</si>
  <si>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</si>
  <si>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</si>
  <si>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</si>
  <si>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</si>
  <si>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</si>
  <si>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</si>
  <si>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</si>
  <si>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</si>
  <si>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</si>
  <si>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</si>
  <si>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</si>
  <si>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</si>
  <si>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</si>
  <si>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</si>
  <si>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</si>
  <si>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</si>
  <si>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</si>
  <si>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</si>
  <si>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</si>
  <si>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</si>
  <si>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</si>
  <si>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</si>
  <si>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</si>
  <si>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</si>
  <si>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</si>
  <si>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</si>
  <si>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</si>
  <si>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</si>
  <si>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</si>
  <si>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</si>
  <si>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</si>
  <si>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</si>
  <si>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</si>
  <si>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</si>
  <si>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</si>
  <si>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</si>
  <si>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</si>
  <si>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</si>
  <si>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</si>
  <si>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</si>
  <si>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</si>
  <si>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</si>
  <si>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</si>
  <si>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</si>
  <si>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</si>
  <si>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</si>
  <si>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</si>
  <si>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</si>
  <si>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</si>
  <si>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</si>
  <si>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</si>
  <si>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</si>
  <si>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</si>
  <si>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</si>
  <si>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</si>
  <si>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</si>
  <si>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</si>
  <si>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</si>
  <si>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</si>
  <si>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</si>
  <si>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</si>
  <si>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</si>
  <si>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</si>
  <si>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</si>
  <si>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</si>
  <si>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</si>
  <si>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</si>
  <si>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</si>
  <si>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</si>
  <si>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</si>
  <si>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</si>
  <si>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</si>
  <si>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</si>
  <si>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</si>
  <si>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</si>
  <si>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</si>
  <si>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</si>
  <si>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</si>
  <si>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</si>
  <si>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</si>
  <si>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</si>
  <si>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</si>
  <si>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</si>
  <si>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</si>
  <si>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</si>
  <si>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</si>
  <si>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</si>
  <si>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</si>
  <si>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</si>
  <si>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</si>
  <si>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</si>
  <si>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</si>
  <si>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</si>
  <si>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</si>
  <si>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</si>
  <si>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</si>
  <si>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</si>
  <si>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</si>
  <si>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</si>
  <si>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</si>
  <si>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</si>
  <si>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</si>
  <si>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</si>
  <si>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</si>
  <si>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</si>
  <si>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</si>
  <si>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</si>
  <si>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</si>
  <si>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</si>
  <si>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</si>
  <si>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</si>
  <si>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</si>
  <si>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</si>
  <si>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</si>
  <si>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</si>
  <si>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</si>
  <si>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</si>
  <si>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</si>
  <si>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</si>
  <si>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</si>
  <si>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</si>
  <si>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</si>
  <si>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</si>
  <si>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</si>
  <si>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</si>
  <si>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</si>
  <si>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</si>
  <si>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</si>
  <si>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</si>
  <si>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</si>
  <si>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</si>
  <si>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</si>
  <si>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</si>
  <si>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</si>
  <si>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</si>
  <si>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</si>
  <si>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</si>
  <si>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</si>
  <si>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</si>
  <si>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</si>
  <si>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</si>
  <si>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</si>
  <si>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</si>
  <si>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</si>
  <si>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</si>
  <si>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</si>
  <si>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</si>
  <si>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</si>
  <si>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</si>
  <si>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</si>
  <si>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</si>
  <si>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</si>
  <si>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</si>
  <si>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</si>
  <si>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</si>
  <si>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</si>
  <si>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</si>
  <si>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</si>
  <si>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</si>
  <si>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</si>
  <si>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</si>
  <si>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</si>
  <si>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</si>
  <si>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</si>
  <si>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</si>
  <si>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</si>
  <si>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</si>
  <si>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</si>
  <si>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</si>
  <si>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</si>
  <si>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</si>
  <si>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</si>
  <si>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</si>
  <si>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</si>
  <si>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</si>
  <si>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</si>
  <si>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</si>
  <si>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</si>
  <si>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</si>
  <si>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</si>
  <si>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</si>
  <si>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</si>
  <si>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</si>
  <si>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</si>
  <si>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</si>
  <si>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</si>
  <si>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</si>
  <si>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</si>
  <si>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</si>
  <si>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</si>
  <si>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</si>
  <si>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</si>
  <si>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</si>
  <si>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</si>
  <si>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</si>
  <si>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</si>
  <si>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</si>
  <si>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</si>
  <si>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</si>
  <si>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</si>
  <si>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</si>
  <si>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</si>
  <si>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</si>
  <si>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</si>
  <si>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</si>
  <si>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</si>
  <si>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</si>
  <si>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</si>
  <si>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</si>
  <si>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</si>
  <si>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</si>
  <si>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</si>
  <si>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</si>
  <si>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</si>
  <si>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</si>
  <si>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</si>
  <si>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</si>
  <si>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</si>
  <si>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</si>
  <si>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</si>
  <si>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</si>
  <si>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</si>
  <si>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</si>
  <si>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</si>
  <si>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</si>
  <si>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</si>
  <si>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</si>
  <si>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</si>
  <si>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</si>
  <si>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</si>
  <si>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</si>
  <si>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</si>
  <si>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</si>
  <si>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</si>
  <si>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</si>
  <si>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</si>
  <si>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</si>
  <si>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</si>
  <si>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</si>
  <si>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</si>
  <si>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</si>
  <si>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</si>
  <si>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</si>
  <si>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</si>
  <si>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</si>
  <si>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</si>
  <si>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</si>
  <si>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</si>
  <si>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</si>
  <si>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</si>
  <si>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</si>
  <si>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</si>
  <si>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</si>
  <si>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</si>
  <si>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</si>
  <si>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</si>
  <si>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</si>
  <si>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</si>
  <si>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</si>
  <si>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</si>
  <si>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</si>
  <si>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</si>
  <si>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</si>
  <si>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</si>
  <si>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</si>
  <si>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</si>
  <si>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</si>
  <si>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</si>
  <si>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</si>
  <si>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</si>
  <si>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</si>
  <si>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</si>
  <si>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</si>
  <si>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</si>
  <si>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</si>
  <si>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</si>
  <si>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</si>
  <si>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</si>
  <si>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</si>
  <si>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</si>
  <si>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</si>
  <si>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</si>
  <si>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</si>
  <si>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</si>
  <si>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</si>
  <si>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</si>
  <si>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</si>
  <si>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</si>
  <si>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</si>
  <si>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</si>
  <si>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</si>
  <si>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</si>
  <si>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</si>
  <si>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</si>
  <si>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</si>
  <si>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</si>
  <si>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</si>
  <si>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</si>
  <si>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</si>
  <si>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</si>
  <si>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</si>
  <si>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</si>
  <si>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</si>
  <si>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</si>
  <si>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</si>
  <si>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</si>
  <si>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</si>
  <si>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</si>
  <si>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</si>
  <si>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</si>
  <si>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</si>
  <si>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</si>
  <si>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</si>
  <si>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</si>
  <si>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</si>
  <si>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</si>
  <si>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</si>
  <si>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</si>
  <si>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</si>
  <si>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</si>
  <si>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</si>
  <si>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</si>
  <si>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</si>
  <si>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</si>
  <si>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</si>
  <si>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</si>
  <si>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</si>
  <si>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</si>
  <si>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</si>
  <si>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</si>
  <si>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</si>
  <si>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</si>
  <si>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</si>
  <si>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</si>
  <si>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</si>
  <si>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</si>
  <si>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</si>
  <si>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</si>
  <si>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</si>
  <si>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</si>
  <si>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</si>
  <si>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</si>
  <si>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</si>
  <si>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</si>
  <si>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</si>
  <si>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</si>
  <si>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</si>
  <si>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</si>
  <si>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</si>
  <si>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</si>
  <si>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</si>
  <si>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</si>
  <si>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</si>
  <si>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</si>
  <si>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</si>
  <si>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</si>
  <si>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</si>
  <si>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</si>
  <si>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</si>
  <si>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</si>
  <si>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</si>
  <si>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</si>
  <si>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</si>
  <si>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</si>
  <si>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</si>
  <si>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</si>
  <si>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</si>
  <si>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</si>
  <si>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</si>
  <si>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</si>
  <si>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</si>
  <si>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</si>
  <si>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</si>
  <si>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</si>
  <si>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</si>
  <si>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</si>
  <si>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</si>
  <si>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</si>
  <si>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</si>
  <si>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</si>
  <si>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</si>
  <si>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</si>
  <si>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</si>
  <si>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</si>
  <si>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</si>
  <si>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</si>
  <si>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</si>
  <si>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</si>
  <si>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</si>
  <si>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</si>
  <si>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</si>
  <si>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</si>
  <si>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</si>
  <si>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</si>
  <si>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</si>
  <si>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</si>
  <si>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</si>
  <si>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</si>
  <si>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</si>
  <si>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</si>
  <si>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</si>
  <si>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</si>
  <si>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</si>
  <si>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</si>
  <si>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</si>
  <si>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</si>
  <si>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</si>
  <si>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</si>
  <si>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</si>
  <si>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</si>
  <si>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</si>
  <si>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</si>
  <si>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</si>
  <si>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</si>
  <si>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</si>
  <si>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</si>
  <si>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</si>
  <si>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</si>
  <si>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</si>
  <si>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</si>
  <si>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</si>
  <si>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</si>
  <si>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</si>
  <si>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</si>
  <si>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</si>
  <si>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</si>
  <si>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</si>
  <si>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</si>
  <si>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</si>
  <si>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</si>
  <si>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</si>
  <si>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</si>
  <si>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</si>
  <si>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</si>
  <si>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</si>
  <si>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</si>
  <si>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</si>
  <si>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</si>
  <si>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</si>
  <si>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</si>
  <si>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</si>
  <si>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</si>
  <si>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</si>
  <si>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</si>
  <si>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</si>
  <si>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</si>
  <si>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</si>
  <si>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</si>
  <si>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</si>
  <si>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</si>
  <si>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</si>
  <si>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</si>
  <si>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</si>
  <si>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</si>
  <si>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</si>
  <si>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</si>
  <si>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</si>
  <si>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</si>
  <si>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</si>
  <si>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</si>
  <si>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</si>
  <si>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</si>
  <si>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</si>
  <si>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</si>
  <si>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</si>
  <si>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</si>
  <si>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</si>
  <si>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</si>
  <si>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</si>
  <si>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</si>
  <si>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</si>
  <si>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</si>
  <si>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</si>
  <si>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</si>
  <si>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</si>
  <si>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</si>
  <si>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</si>
  <si>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</si>
  <si>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</si>
  <si>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</si>
  <si>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</si>
  <si>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</si>
  <si>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</si>
  <si>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</si>
  <si>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</si>
  <si>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</si>
  <si>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</si>
  <si>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</si>
  <si>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</si>
  <si>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</si>
  <si>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</si>
  <si>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</si>
  <si>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</si>
  <si>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</si>
  <si>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</si>
  <si>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</si>
  <si>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</si>
  <si>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</si>
  <si>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</si>
  <si>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</si>
  <si>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</si>
  <si>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</si>
  <si>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</si>
  <si>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</si>
  <si>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</si>
  <si>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</si>
  <si>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</si>
  <si>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</si>
  <si>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</si>
  <si>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</si>
  <si>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</si>
  <si>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</si>
  <si>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</si>
  <si>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</si>
  <si>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</si>
  <si>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</si>
  <si>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</si>
  <si>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</si>
  <si>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</si>
  <si>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</si>
  <si>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</si>
  <si>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</si>
  <si>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</si>
  <si>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</si>
  <si>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</si>
  <si>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</si>
  <si>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</si>
  <si>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</si>
  <si>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</si>
  <si>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</si>
  <si>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</si>
  <si>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</si>
  <si>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</si>
  <si>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</si>
  <si>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</si>
  <si>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</si>
  <si>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</si>
  <si>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</si>
  <si>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</si>
  <si>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</si>
  <si>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</si>
  <si>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</si>
  <si>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</si>
  <si>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</si>
  <si>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</si>
  <si>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</si>
  <si>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</si>
  <si>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</si>
  <si>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</si>
  <si>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</si>
  <si>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</si>
  <si>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</si>
  <si>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</si>
  <si>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</si>
  <si>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</si>
  <si>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</si>
  <si>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</si>
  <si>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</si>
  <si>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</si>
  <si>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</si>
  <si>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</si>
  <si>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</si>
  <si>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</si>
  <si>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</si>
  <si>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</si>
  <si>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</si>
  <si>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</si>
  <si>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</si>
  <si>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</si>
  <si>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</si>
  <si>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</si>
  <si>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</si>
  <si>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</si>
  <si>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</si>
  <si>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</si>
  <si>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</si>
  <si>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</si>
  <si>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</si>
  <si>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</si>
  <si>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</si>
  <si>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</si>
  <si>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</si>
  <si>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</si>
  <si>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</si>
  <si>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</si>
  <si>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</si>
  <si>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</si>
  <si>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</si>
  <si>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</si>
  <si>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</si>
  <si>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</si>
  <si>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</si>
  <si>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</si>
  <si>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</si>
  <si>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</si>
  <si>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</si>
  <si>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</si>
  <si>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</si>
  <si>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</si>
  <si>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</si>
  <si>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</si>
  <si>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</si>
  <si>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</si>
  <si>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</si>
  <si>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</si>
  <si>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</si>
  <si>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</si>
  <si>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</si>
  <si>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</si>
  <si>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</si>
  <si>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</si>
  <si>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</si>
  <si>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</si>
  <si>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</si>
  <si>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</si>
  <si>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</si>
  <si>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</si>
  <si>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</si>
  <si>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</si>
  <si>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</si>
  <si>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</si>
  <si>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</si>
  <si>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</si>
  <si>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</si>
  <si>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</si>
  <si>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</si>
  <si>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</si>
  <si>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</si>
  <si>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</si>
  <si>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</si>
  <si>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</si>
  <si>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</si>
  <si>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</si>
  <si>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</si>
  <si>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</si>
  <si>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</si>
  <si>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</si>
  <si>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</si>
  <si>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</si>
  <si>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</si>
  <si>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</si>
  <si>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</si>
  <si>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</si>
  <si>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</si>
  <si>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</si>
  <si>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</si>
  <si>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</si>
  <si>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</si>
  <si>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</si>
  <si>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</si>
  <si>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</si>
  <si>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</si>
  <si>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</si>
  <si>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</si>
  <si>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</si>
  <si>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</si>
  <si>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</si>
  <si>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</si>
  <si>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</si>
  <si>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</si>
  <si>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</si>
  <si>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</si>
  <si>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</si>
  <si>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</si>
  <si>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</si>
  <si>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</si>
  <si>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</si>
  <si>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</si>
  <si>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</si>
  <si>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</si>
  <si>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</si>
  <si>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</si>
  <si>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</si>
  <si>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</si>
  <si>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</si>
  <si>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</si>
  <si>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</si>
  <si>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</si>
  <si>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</si>
  <si>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</si>
  <si>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</si>
  <si>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</si>
  <si>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</si>
  <si>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</si>
  <si>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</si>
  <si>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</si>
  <si>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</si>
  <si>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</si>
  <si>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</si>
  <si>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</si>
  <si>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</si>
  <si>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</si>
  <si>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</si>
  <si>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</si>
  <si>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</si>
  <si>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</si>
  <si>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</si>
  <si>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</si>
  <si>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</si>
  <si>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</si>
  <si>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</si>
  <si>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</si>
  <si>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</si>
  <si>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</si>
  <si>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</si>
  <si>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</si>
  <si>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</si>
  <si>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</si>
  <si>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</si>
  <si>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</si>
  <si>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</si>
  <si>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</si>
  <si>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</si>
  <si>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</si>
  <si>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</si>
  <si>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</si>
  <si>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</si>
  <si>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</si>
  <si>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</si>
  <si>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</si>
  <si>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</si>
  <si>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</si>
  <si>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</si>
  <si>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</si>
  <si>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</si>
  <si>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</si>
  <si>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</si>
  <si>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</si>
  <si>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</si>
  <si>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</si>
  <si>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</si>
  <si>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</si>
  <si>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</si>
  <si>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</si>
  <si>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</si>
  <si>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</si>
  <si>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</si>
  <si>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</si>
  <si>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</si>
  <si>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</si>
  <si>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</si>
  <si>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</si>
  <si>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</si>
  <si>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</si>
  <si>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</si>
  <si>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</si>
  <si>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</si>
  <si>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</si>
  <si>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</si>
  <si>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</si>
  <si>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</si>
  <si>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</si>
  <si>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</si>
  <si>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</si>
  <si>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</si>
  <si>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</si>
  <si>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</si>
  <si>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</si>
  <si>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</si>
  <si>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</si>
  <si>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</si>
  <si>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</si>
  <si>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</si>
  <si>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</si>
  <si>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</si>
  <si>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</si>
  <si>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</si>
  <si>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</si>
  <si>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</si>
  <si>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</si>
  <si>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</si>
  <si>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</si>
  <si>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</si>
  <si>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</si>
  <si>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</si>
  <si>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</si>
  <si>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</si>
  <si>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</si>
  <si>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</si>
  <si>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</si>
  <si>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</si>
  <si>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</si>
  <si>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</si>
  <si>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</si>
  <si>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</si>
  <si>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</si>
  <si>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</si>
  <si>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</si>
  <si>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</si>
  <si>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</si>
  <si>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</si>
  <si>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</si>
  <si>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</si>
  <si>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</si>
  <si>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</si>
  <si>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</si>
  <si>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</si>
  <si>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</si>
  <si>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</si>
  <si>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</si>
  <si>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</si>
  <si>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</si>
  <si>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</si>
  <si>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</si>
  <si>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</si>
  <si>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</si>
  <si>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</si>
  <si>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</si>
  <si>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</si>
  <si>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</si>
  <si>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</si>
  <si>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</si>
  <si>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</si>
  <si>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</si>
  <si>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</si>
  <si>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</si>
  <si>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</si>
  <si>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</si>
  <si>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</si>
  <si>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</si>
  <si>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</si>
  <si>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</si>
  <si>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</si>
  <si>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</si>
  <si>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</si>
  <si>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</si>
  <si>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</si>
  <si>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</si>
  <si>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</si>
  <si>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</si>
  <si>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</si>
  <si>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</si>
  <si>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</si>
  <si>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</si>
  <si>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</si>
  <si>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</si>
  <si>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</si>
  <si>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</si>
  <si>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</si>
  <si>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</si>
  <si>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</si>
  <si>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</si>
  <si>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</si>
  <si>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</si>
  <si>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</si>
  <si>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</si>
  <si>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</si>
  <si>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</si>
  <si>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</si>
  <si>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</si>
  <si>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</si>
  <si>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</si>
  <si>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</si>
  <si>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</si>
  <si>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</si>
  <si>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</si>
  <si>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</si>
  <si>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</si>
  <si>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</si>
  <si>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</si>
  <si>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</si>
  <si>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</si>
  <si>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</si>
  <si>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</si>
  <si>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</si>
  <si>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</si>
  <si>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</si>
  <si>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</si>
  <si>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</si>
  <si>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</si>
  <si>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</si>
  <si>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</si>
  <si>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</si>
  <si>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</si>
  <si>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</si>
  <si>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</si>
  <si>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</si>
  <si>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</si>
  <si>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</si>
  <si>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</si>
  <si>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</si>
  <si>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</si>
  <si>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</si>
  <si>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</si>
  <si>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</si>
  <si>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</si>
  <si>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</si>
  <si>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</si>
  <si>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</si>
  <si>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</si>
  <si>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</si>
  <si>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</si>
  <si>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</si>
  <si>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</si>
  <si>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</si>
  <si>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</si>
  <si>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</si>
  <si>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</si>
  <si>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</si>
  <si>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</si>
  <si>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</si>
  <si>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</si>
  <si>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</si>
  <si>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</si>
  <si>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</si>
  <si>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</si>
  <si>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</si>
  <si>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</si>
  <si>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</si>
  <si>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</si>
  <si>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</si>
  <si>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</si>
  <si>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</si>
  <si>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</si>
  <si>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</si>
  <si>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</si>
  <si>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</si>
  <si>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</si>
  <si>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</si>
  <si>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</si>
  <si>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</si>
  <si>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</si>
  <si>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</si>
  <si>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</si>
  <si>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</si>
  <si>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</si>
  <si>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</si>
  <si>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</si>
  <si>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</si>
  <si>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</si>
  <si>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</si>
  <si>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</si>
  <si>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</si>
  <si>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</si>
  <si>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</si>
  <si>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</si>
  <si>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</si>
  <si>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</si>
  <si>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</si>
  <si>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</si>
  <si>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</si>
  <si>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</si>
  <si>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</si>
  <si>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</si>
  <si>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</si>
  <si>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</si>
  <si>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</si>
  <si>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</si>
  <si>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</si>
  <si>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</si>
  <si>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</si>
  <si>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</si>
  <si>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</si>
  <si>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</si>
  <si>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</si>
  <si>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</si>
  <si>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</si>
  <si>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</si>
  <si>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</si>
  <si>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</si>
  <si>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</si>
  <si>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</si>
  <si>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</si>
  <si>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</si>
  <si>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</si>
  <si>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</si>
  <si>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</si>
  <si>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</si>
  <si>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</si>
  <si>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</si>
  <si>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</si>
  <si>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</si>
  <si>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</si>
  <si>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</si>
  <si>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</si>
  <si>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</si>
  <si>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</si>
  <si>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</si>
  <si>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</si>
  <si>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</si>
  <si>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</si>
  <si>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</si>
  <si>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</si>
  <si>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</si>
  <si>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</si>
  <si>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</si>
  <si>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</si>
  <si>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</si>
  <si>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</si>
  <si>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</si>
  <si>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</si>
  <si>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</si>
  <si>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</si>
  <si>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</si>
  <si>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</si>
  <si>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</si>
  <si>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</si>
  <si>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</si>
  <si>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</si>
  <si>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</si>
  <si>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</si>
  <si>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</si>
  <si>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</si>
  <si>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</si>
  <si>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</si>
  <si>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</si>
  <si>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</si>
  <si>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</si>
  <si>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</si>
  <si>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</si>
  <si>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</si>
  <si>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</si>
  <si>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</si>
  <si>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</si>
  <si>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</si>
  <si>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</si>
  <si>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</si>
  <si>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</si>
  <si>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</si>
  <si>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</si>
  <si>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</si>
  <si>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</si>
  <si>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</si>
  <si>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</si>
  <si>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</si>
  <si>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</si>
  <si>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</si>
  <si>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</si>
  <si>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</si>
  <si>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</si>
  <si>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</si>
  <si>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</si>
  <si>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</si>
  <si>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</si>
  <si>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</si>
  <si>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</si>
  <si>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</si>
  <si>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</si>
  <si>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</si>
  <si>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</si>
  <si>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</si>
  <si>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</si>
  <si>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</si>
  <si>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</si>
  <si>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</si>
  <si>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</si>
  <si>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</si>
  <si>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</si>
  <si>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</si>
  <si>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</si>
  <si>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</si>
  <si>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</si>
  <si>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</si>
  <si>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</si>
  <si>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</si>
  <si>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</si>
  <si>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</si>
  <si>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</si>
  <si>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</si>
  <si>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</si>
  <si>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</si>
  <si>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</si>
  <si>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</si>
  <si>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</si>
  <si>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</si>
  <si>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</si>
  <si>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</si>
  <si>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</si>
  <si>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</si>
  <si>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</si>
  <si>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</si>
  <si>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</si>
  <si>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</si>
  <si>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</si>
  <si>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</si>
  <si>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</si>
  <si>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</si>
  <si>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</si>
  <si>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</si>
  <si>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</si>
  <si>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</si>
  <si>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</si>
  <si>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</si>
  <si>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</si>
  <si>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</si>
  <si>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</si>
  <si>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</si>
  <si>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</si>
  <si>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</si>
  <si>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</si>
  <si>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</si>
  <si>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</si>
  <si>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</si>
  <si>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</si>
  <si>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</si>
  <si>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</si>
  <si>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</si>
  <si>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</si>
  <si>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</si>
  <si>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</si>
  <si>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</si>
  <si>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</si>
  <si>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</si>
  <si>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</si>
  <si>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</si>
  <si>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</si>
  <si>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</si>
  <si>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</si>
  <si>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</si>
  <si>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</si>
  <si>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</si>
  <si>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</si>
  <si>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</si>
  <si>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</si>
  <si>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</si>
  <si>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</si>
  <si>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</si>
  <si>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</si>
  <si>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</si>
  <si>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</si>
  <si>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</si>
  <si>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</si>
  <si>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</si>
  <si>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</si>
  <si>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</si>
  <si>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</si>
  <si>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</si>
  <si>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</si>
  <si>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</si>
  <si>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</si>
  <si>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</si>
  <si>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</si>
  <si>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</si>
  <si>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</si>
  <si>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</si>
  <si>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</si>
  <si>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</si>
  <si>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</si>
  <si>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</si>
  <si>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</si>
  <si>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</si>
  <si>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</si>
  <si>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</si>
  <si>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</si>
  <si>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</si>
  <si>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</si>
  <si>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</si>
  <si>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</si>
  <si>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</si>
  <si>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</si>
  <si>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</si>
  <si>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</si>
  <si>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</si>
  <si>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</si>
  <si>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</si>
  <si>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</si>
  <si>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</si>
  <si>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</si>
  <si>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</si>
  <si>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</si>
  <si>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</si>
  <si>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</si>
  <si>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</si>
  <si>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</si>
  <si>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</si>
  <si>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</si>
  <si>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</si>
  <si>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</si>
  <si>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</si>
  <si>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</si>
  <si>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</si>
  <si>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</si>
  <si>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</si>
  <si>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</si>
  <si>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</si>
  <si>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</si>
  <si>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</si>
  <si>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</si>
  <si>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</si>
  <si>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</si>
  <si>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</si>
  <si>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</si>
  <si>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</si>
  <si>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</si>
  <si>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</si>
  <si>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</si>
  <si>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</si>
  <si>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</si>
  <si>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</si>
  <si>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</si>
  <si>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</si>
  <si>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</si>
  <si>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</si>
  <si>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</si>
  <si>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</si>
  <si>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</si>
  <si>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</si>
  <si>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</si>
  <si>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</si>
  <si>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</si>
  <si>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</si>
  <si>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</si>
  <si>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</si>
  <si>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</si>
  <si>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</si>
  <si>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</si>
  <si>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</si>
  <si>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</si>
  <si>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</si>
  <si>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</si>
  <si>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</si>
  <si>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</si>
  <si>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</si>
  <si>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</si>
  <si>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</si>
  <si>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</si>
  <si>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</si>
  <si>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</si>
  <si>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</si>
  <si>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</si>
  <si>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</si>
  <si>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</si>
  <si>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</si>
  <si>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</si>
  <si>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</si>
  <si>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</si>
  <si>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</si>
  <si>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</si>
  <si>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</si>
  <si>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</si>
  <si>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</si>
  <si>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</si>
  <si>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</si>
  <si>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</si>
  <si>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</si>
  <si>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</si>
  <si>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</si>
  <si>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</si>
  <si>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</si>
  <si>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</si>
  <si>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</si>
  <si>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</si>
  <si>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</si>
  <si>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</si>
  <si>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</si>
  <si>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</si>
  <si>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</si>
  <si>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</si>
  <si>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</si>
  <si>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</si>
  <si>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</si>
  <si>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</si>
  <si>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</si>
  <si>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</si>
  <si>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</si>
  <si>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</si>
  <si>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</si>
  <si>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</si>
  <si>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</si>
  <si>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</si>
  <si>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</si>
  <si>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</si>
  <si>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</si>
  <si>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</si>
  <si>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</si>
  <si>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</si>
  <si>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</si>
  <si>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</si>
  <si>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</si>
  <si>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</si>
  <si>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</si>
  <si>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</si>
  <si>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</si>
  <si>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</si>
  <si>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</si>
  <si>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</si>
  <si>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</si>
  <si>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</si>
  <si>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</si>
  <si>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</si>
  <si>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</si>
  <si>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</si>
  <si>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</si>
  <si>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</si>
  <si>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</si>
  <si>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</si>
  <si>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</si>
  <si>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</si>
  <si>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</si>
  <si>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</si>
  <si>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</si>
  <si>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</si>
  <si>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</si>
  <si>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</si>
  <si>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</si>
  <si>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</si>
  <si>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</si>
  <si>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</si>
  <si>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</si>
  <si>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</si>
  <si>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</si>
  <si>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</si>
  <si>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</si>
  <si>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</si>
  <si>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</si>
  <si>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</si>
  <si>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</si>
  <si>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</si>
  <si>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</si>
  <si>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</si>
  <si>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</si>
  <si>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</si>
  <si>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</si>
  <si>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</si>
  <si>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</si>
  <si>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</si>
  <si>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</si>
  <si>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</si>
  <si>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</si>
  <si>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</si>
  <si>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</si>
  <si>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</si>
  <si>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</si>
  <si>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</si>
  <si>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</si>
  <si>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</si>
  <si>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</si>
  <si>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</si>
  <si>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</si>
  <si>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</si>
  <si>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</si>
  <si>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</si>
  <si>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</si>
  <si>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</si>
  <si>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</si>
  <si>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</si>
  <si>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</si>
  <si>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</si>
  <si>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</si>
  <si>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</si>
  <si>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</si>
  <si>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</si>
  <si>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</si>
  <si>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</si>
  <si>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</si>
  <si>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</si>
  <si>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</si>
  <si>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</si>
  <si>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</si>
  <si>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</si>
  <si>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</si>
  <si>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</si>
  <si>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</si>
  <si>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</si>
  <si>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</si>
  <si>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</si>
  <si>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</si>
  <si>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</si>
  <si>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</si>
  <si>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</si>
  <si>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</si>
  <si>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</si>
  <si>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</si>
  <si>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</si>
  <si>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</si>
  <si>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</si>
  <si>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</si>
  <si>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</si>
  <si>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</si>
  <si>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</si>
  <si>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</si>
  <si>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</si>
  <si>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</si>
  <si>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</si>
  <si>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</si>
  <si>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</si>
  <si>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</si>
  <si>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</si>
  <si>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</si>
  <si>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</si>
  <si>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</si>
  <si>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</si>
  <si>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</si>
  <si>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</si>
  <si>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</si>
  <si>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</si>
  <si>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</si>
  <si>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</si>
  <si>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</si>
  <si>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</si>
  <si>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</si>
  <si>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</si>
  <si>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</si>
  <si>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</si>
  <si>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</si>
  <si>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</si>
  <si>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</si>
  <si>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</si>
  <si>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</si>
  <si>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</si>
  <si>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</si>
  <si>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</si>
  <si>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</si>
  <si>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</si>
  <si>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</si>
  <si>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</si>
  <si>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</si>
  <si>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</si>
  <si>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</si>
  <si>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</si>
  <si>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</si>
  <si>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</si>
  <si>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</si>
  <si>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</si>
  <si>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</si>
  <si>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</si>
  <si>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</si>
  <si>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</si>
  <si>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</si>
  <si>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</si>
  <si>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</si>
  <si>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</si>
  <si>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</si>
  <si>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</si>
  <si>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</si>
  <si>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</si>
  <si>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</si>
  <si>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</si>
  <si>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</si>
  <si>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</si>
  <si>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</si>
  <si>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</si>
  <si>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</si>
  <si>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</si>
  <si>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</si>
  <si>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</si>
  <si>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</si>
  <si>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</si>
  <si>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</si>
  <si>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</si>
  <si>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</si>
  <si>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</si>
  <si>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</si>
  <si>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</si>
  <si>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</si>
  <si>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</si>
  <si>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</si>
  <si>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</si>
  <si>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</si>
  <si>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</si>
  <si>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</si>
  <si>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</si>
  <si>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</si>
  <si>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</si>
  <si>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</si>
  <si>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</si>
  <si>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</si>
  <si>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</si>
  <si>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</si>
  <si>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</si>
  <si>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</si>
  <si>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</si>
  <si>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</si>
  <si>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</si>
  <si>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</si>
  <si>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</si>
  <si>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</si>
  <si>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</si>
  <si>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</si>
  <si>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</si>
  <si>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</si>
  <si>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</si>
  <si>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</si>
  <si>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</si>
  <si>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</si>
  <si>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</si>
  <si>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</si>
  <si>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</si>
  <si>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</si>
  <si>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</si>
  <si>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</si>
  <si>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</si>
  <si>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</si>
  <si>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</si>
  <si>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</si>
  <si>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</si>
  <si>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</si>
  <si>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</si>
  <si>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</si>
  <si>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</si>
  <si>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</si>
  <si>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</si>
  <si>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</si>
  <si>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</si>
  <si>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</si>
  <si>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</si>
  <si>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</si>
  <si>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</si>
  <si>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</si>
  <si>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</si>
  <si>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</si>
  <si>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</si>
  <si>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</si>
  <si>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</si>
  <si>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</si>
  <si>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</si>
  <si>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</si>
  <si>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</si>
  <si>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</si>
  <si>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</si>
  <si>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</si>
  <si>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</si>
  <si>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</si>
  <si>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</si>
  <si>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</si>
  <si>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</si>
  <si>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</si>
  <si>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</si>
  <si>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</si>
  <si>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</si>
  <si>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</si>
  <si>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</si>
  <si>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</si>
  <si>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</si>
  <si>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</si>
  <si>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</si>
  <si>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</si>
  <si>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</si>
  <si>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</si>
  <si>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</si>
  <si>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</si>
  <si>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</si>
  <si>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</si>
  <si>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</si>
  <si>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</si>
  <si>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</si>
  <si>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</si>
  <si>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</si>
  <si>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</si>
  <si>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</si>
  <si>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</si>
  <si>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</si>
  <si>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</si>
  <si>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</si>
  <si>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</si>
  <si>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</si>
  <si>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</si>
  <si>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</si>
  <si>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</si>
  <si>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</si>
  <si>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</si>
  <si>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</si>
  <si>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</si>
  <si>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</si>
  <si>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</si>
  <si>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</si>
  <si>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</si>
  <si>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</si>
  <si>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</si>
  <si>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</si>
  <si>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</si>
  <si>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</si>
  <si>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</si>
  <si>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</si>
  <si>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</si>
  <si>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</si>
  <si>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</si>
  <si>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</si>
  <si>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</si>
  <si>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</si>
  <si>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</si>
  <si>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</si>
  <si>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</si>
  <si>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</si>
  <si>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</si>
  <si>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</si>
  <si>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</si>
  <si>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</si>
  <si>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</si>
  <si>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</si>
  <si>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</si>
  <si>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</si>
  <si>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</si>
  <si>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</si>
  <si>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</si>
  <si>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</si>
  <si>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</si>
  <si>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</si>
  <si>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</si>
  <si>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</si>
  <si>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</si>
  <si>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</si>
  <si>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</si>
  <si>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</si>
  <si>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</si>
  <si>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</si>
  <si>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</si>
  <si>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</si>
  <si>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</si>
  <si>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</si>
  <si>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</si>
  <si>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</si>
  <si>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</si>
  <si>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</si>
  <si>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</si>
  <si>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</si>
  <si>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</si>
  <si>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</si>
  <si>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</si>
  <si>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</si>
  <si>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</si>
  <si>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</si>
  <si>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</si>
  <si>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</si>
  <si>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</si>
  <si>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</si>
  <si>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</si>
  <si>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</si>
  <si>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</si>
  <si>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</si>
  <si>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</si>
  <si>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</si>
  <si>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</si>
  <si>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</si>
  <si>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</si>
  <si>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</si>
  <si>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</si>
  <si>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</si>
  <si>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</si>
  <si>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</si>
  <si>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</si>
  <si>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</si>
  <si>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</si>
  <si>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</si>
  <si>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</si>
  <si>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</si>
  <si>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</si>
  <si>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</si>
  <si>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</si>
  <si>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</si>
  <si>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</si>
  <si>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</si>
  <si>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</si>
  <si>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</si>
  <si>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</si>
  <si>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</si>
  <si>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</si>
  <si>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</si>
  <si>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</si>
  <si>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</si>
  <si>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</si>
  <si>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</si>
  <si>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</si>
  <si>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</si>
  <si>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</si>
  <si>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</si>
  <si>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</si>
  <si>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</si>
  <si>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</si>
  <si>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</si>
  <si>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</si>
  <si>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</si>
  <si>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</si>
  <si>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</si>
  <si>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</si>
  <si>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</si>
  <si>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</si>
  <si>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</si>
  <si>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</si>
  <si>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</si>
  <si>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</si>
  <si>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</si>
  <si>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</si>
  <si>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</si>
  <si>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</si>
  <si>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</si>
  <si>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</si>
  <si>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</si>
  <si>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</si>
  <si>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</si>
  <si>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</si>
  <si>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</si>
  <si>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</si>
  <si>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</si>
  <si>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</si>
  <si>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</si>
  <si>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</si>
  <si>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</si>
  <si>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</si>
  <si>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</si>
  <si>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</si>
  <si>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</si>
  <si>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</si>
  <si>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</si>
  <si>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</si>
  <si>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</si>
  <si>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</si>
  <si>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</si>
  <si>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</si>
  <si>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</si>
  <si>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</si>
  <si>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</si>
  <si>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</si>
  <si>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</si>
  <si>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</si>
  <si>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</si>
  <si>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</si>
  <si>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</si>
  <si>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</si>
  <si>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</si>
  <si>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</si>
  <si>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</si>
  <si>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</si>
  <si>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</si>
  <si>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</si>
  <si>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</si>
  <si>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</si>
  <si>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</si>
  <si>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</si>
  <si>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</si>
  <si>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</si>
  <si>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</si>
  <si>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</si>
  <si>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</si>
  <si>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</si>
  <si>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</si>
  <si>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</si>
  <si>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</si>
  <si>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</si>
  <si>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</si>
  <si>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</si>
  <si>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</si>
  <si>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</si>
  <si>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</si>
  <si>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</si>
  <si>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</si>
  <si>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</si>
  <si>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</si>
  <si>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</si>
  <si>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</si>
  <si>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</si>
  <si>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</si>
  <si>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</si>
  <si>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</si>
  <si>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</si>
  <si>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</si>
  <si>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</si>
  <si>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</si>
  <si>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</si>
  <si>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</si>
  <si>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</si>
  <si>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</si>
  <si>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</si>
  <si>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</si>
  <si>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</si>
  <si>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</si>
  <si>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</si>
  <si>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</si>
  <si>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</si>
  <si>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</si>
  <si>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</si>
  <si>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</si>
  <si>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</si>
  <si>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</si>
  <si>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</si>
  <si>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</si>
  <si>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</si>
  <si>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</si>
  <si>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</si>
  <si>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</si>
  <si>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</si>
  <si>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</si>
  <si>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</si>
  <si>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</si>
  <si>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</si>
  <si>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</si>
  <si>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</si>
  <si>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</si>
  <si>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</si>
  <si>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</si>
  <si>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</si>
  <si>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</si>
  <si>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</si>
  <si>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</si>
  <si>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</si>
  <si>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</si>
  <si>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</si>
  <si>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</si>
  <si>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</si>
  <si>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</si>
  <si>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</si>
  <si>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</si>
  <si>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</si>
  <si>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</si>
  <si>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</si>
  <si>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</si>
  <si>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</si>
  <si>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</si>
  <si>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</si>
  <si>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</si>
  <si>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</si>
  <si>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</si>
  <si>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</si>
  <si>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</si>
  <si>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</si>
  <si>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</si>
  <si>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</si>
  <si>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</si>
  <si>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</si>
  <si>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</si>
  <si>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</si>
  <si>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</si>
  <si>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</si>
  <si>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</si>
  <si>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</si>
  <si>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</si>
  <si>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</si>
  <si>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</si>
  <si>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</si>
  <si>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</si>
  <si>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</si>
  <si>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</si>
  <si>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</si>
  <si>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</si>
  <si>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</si>
  <si>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</si>
  <si>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</si>
  <si>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</si>
  <si>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</si>
  <si>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</si>
  <si>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</si>
  <si>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</si>
  <si>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</si>
  <si>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</si>
  <si>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</si>
  <si>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</si>
  <si>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</si>
  <si>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</si>
  <si>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</si>
  <si>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</si>
  <si>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</si>
  <si>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</si>
  <si>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</si>
  <si>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</si>
  <si>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</si>
  <si>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</si>
  <si>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</si>
  <si>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</si>
  <si>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</si>
  <si>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</si>
  <si>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</si>
  <si>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</si>
  <si>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</si>
  <si>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</si>
  <si>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</si>
  <si>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</si>
  <si>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</si>
  <si>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</si>
  <si>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</si>
  <si>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</si>
  <si>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</si>
  <si>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</si>
  <si>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</si>
  <si>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</si>
  <si>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</si>
  <si>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</si>
  <si>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</si>
  <si>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</si>
  <si>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</si>
  <si>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</si>
  <si>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</si>
  <si>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</si>
  <si>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</si>
  <si>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</si>
  <si>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</si>
  <si>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</si>
  <si>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</si>
  <si>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</si>
  <si>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</si>
  <si>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</si>
  <si>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</si>
  <si>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</si>
  <si>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</si>
  <si>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</si>
  <si>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</si>
  <si>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</si>
  <si>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</si>
  <si>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</si>
  <si>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</si>
  <si>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</si>
  <si>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</si>
  <si>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</si>
  <si>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</si>
  <si>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</si>
  <si>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</si>
  <si>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</si>
  <si>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</si>
  <si>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</si>
  <si>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</si>
  <si>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</si>
  <si>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</si>
  <si>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</si>
  <si>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</si>
  <si>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</si>
  <si>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</si>
  <si>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</si>
  <si>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</si>
  <si>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</si>
  <si>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</si>
  <si>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</si>
  <si>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</si>
  <si>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</si>
  <si>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</si>
  <si>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</si>
  <si>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</si>
  <si>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</si>
  <si>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</si>
  <si>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</si>
  <si>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</si>
  <si>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</si>
  <si>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</si>
  <si>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</si>
  <si>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</si>
  <si>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</si>
  <si>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</si>
  <si>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</si>
  <si>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</si>
  <si>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</si>
  <si>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</si>
  <si>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</si>
  <si>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</si>
  <si>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</si>
  <si>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</si>
  <si>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</si>
  <si>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</si>
  <si>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</si>
  <si>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</si>
  <si>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</si>
  <si>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</si>
  <si>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</si>
  <si>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</si>
  <si>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</si>
  <si>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</si>
  <si>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</si>
  <si>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</si>
  <si>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</si>
  <si>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</si>
  <si>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</si>
  <si>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</si>
  <si>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</si>
  <si>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</si>
  <si>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</si>
  <si>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</si>
  <si>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</si>
  <si>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</si>
  <si>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</si>
  <si>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</si>
  <si>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</si>
  <si>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</si>
  <si>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</si>
  <si>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</si>
  <si>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</si>
  <si>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</si>
  <si>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</si>
  <si>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</si>
  <si>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</si>
  <si>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</si>
  <si>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</si>
  <si>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</si>
  <si>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</si>
  <si>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</si>
  <si>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</si>
  <si>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</si>
  <si>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</si>
  <si>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</si>
  <si>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</si>
  <si>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</si>
  <si>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</si>
  <si>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</si>
  <si>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</si>
  <si>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</si>
  <si>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</si>
  <si>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</si>
  <si>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</si>
  <si>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</si>
  <si>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</si>
  <si>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</si>
  <si>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</si>
  <si>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</si>
  <si>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</si>
  <si>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</si>
  <si>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</si>
  <si>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</si>
  <si>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</si>
  <si>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</si>
  <si>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</si>
  <si>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</si>
  <si>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</si>
  <si>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</si>
  <si>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</si>
  <si>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</si>
  <si>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</si>
  <si>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</si>
  <si>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</si>
  <si>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</si>
  <si>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</si>
  <si>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</si>
  <si>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</si>
  <si>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</si>
  <si>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</si>
  <si>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</si>
  <si>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</si>
  <si>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</si>
  <si>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</si>
  <si>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</si>
  <si>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</si>
  <si>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</si>
  <si>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</si>
  <si>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</si>
  <si>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</si>
  <si>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</si>
  <si>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</si>
  <si>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</si>
  <si>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</si>
  <si>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</si>
  <si>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</si>
  <si>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</si>
  <si>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</si>
  <si>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</si>
  <si>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</si>
  <si>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</si>
  <si>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</si>
  <si>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</si>
  <si>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</si>
  <si>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</si>
  <si>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</si>
  <si>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</si>
  <si>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</si>
  <si>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</si>
  <si>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</si>
  <si>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</si>
  <si>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</si>
  <si>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</si>
  <si>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</si>
  <si>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</si>
  <si>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</si>
  <si>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</si>
  <si>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</si>
  <si>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</si>
  <si>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</si>
  <si>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</si>
  <si>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</si>
  <si>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</si>
  <si>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</si>
  <si>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</si>
  <si>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</si>
  <si>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</si>
  <si>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</si>
  <si>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</si>
  <si>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</si>
  <si>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</si>
  <si>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</si>
  <si>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</si>
  <si>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</si>
  <si>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</si>
  <si>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</si>
  <si>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</si>
  <si>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</si>
  <si>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</si>
  <si>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</si>
  <si>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</si>
  <si>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</si>
  <si>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</si>
  <si>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</si>
  <si>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</si>
  <si>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</si>
  <si>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</si>
  <si>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</si>
  <si>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</si>
  <si>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</si>
  <si>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</si>
  <si>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</si>
  <si>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</si>
  <si>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</si>
  <si>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</si>
  <si>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</si>
  <si>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</si>
  <si>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</si>
  <si>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</si>
  <si>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</si>
  <si>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</si>
  <si>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</si>
  <si>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</si>
  <si>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</si>
  <si>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</si>
  <si>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</si>
  <si>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</si>
  <si>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</si>
  <si>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</si>
  <si>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</si>
  <si>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</si>
  <si>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</si>
  <si>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</si>
  <si>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</si>
  <si>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</si>
  <si>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</si>
  <si>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</si>
  <si>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</si>
  <si>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</si>
  <si>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</si>
  <si>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</si>
  <si>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</si>
  <si>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</si>
  <si>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</si>
  <si>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</si>
  <si>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</si>
  <si>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</si>
  <si>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</si>
  <si>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</si>
  <si>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</si>
  <si>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</si>
  <si>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</si>
  <si>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</si>
  <si>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</si>
  <si>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</si>
  <si>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</si>
  <si>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</si>
  <si>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</si>
  <si>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</si>
  <si>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</si>
  <si>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</si>
  <si>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</si>
  <si>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</si>
  <si>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</si>
  <si>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</si>
  <si>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</si>
  <si>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</si>
  <si>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</si>
  <si>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</si>
  <si>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</si>
  <si>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</si>
  <si>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</si>
  <si>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</si>
  <si>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</si>
  <si>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</si>
  <si>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</si>
  <si>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</si>
  <si>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</si>
  <si>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</si>
  <si>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</si>
  <si>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</si>
  <si>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</si>
  <si>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</si>
  <si>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</si>
  <si>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</si>
  <si>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</si>
  <si>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</si>
  <si>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</si>
  <si>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</si>
  <si>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</si>
  <si>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</si>
  <si>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</si>
  <si>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</si>
  <si>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</si>
  <si>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</si>
  <si>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</si>
  <si>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</si>
  <si>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</si>
  <si>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</si>
  <si>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</si>
  <si>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</si>
  <si>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</si>
  <si>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</si>
  <si>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</si>
  <si>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</si>
  <si>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</si>
  <si>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</si>
  <si>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</si>
  <si>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</si>
  <si>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</si>
  <si>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</si>
  <si>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</si>
  <si>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</si>
  <si>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</si>
  <si>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</si>
  <si>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</si>
  <si>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</si>
  <si>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</si>
  <si>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</si>
  <si>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</si>
  <si>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</si>
  <si>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</si>
  <si>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</si>
  <si>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</si>
  <si>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</si>
  <si>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</si>
  <si>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</si>
  <si>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</si>
  <si>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</si>
  <si>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</si>
  <si>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</si>
  <si>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</si>
  <si>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</si>
  <si>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</si>
  <si>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</si>
  <si>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</si>
  <si>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</si>
  <si>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</si>
  <si>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</si>
  <si>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</si>
  <si>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</si>
  <si>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</si>
  <si>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</si>
  <si>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</si>
  <si>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</si>
  <si>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</si>
  <si>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</si>
  <si>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</si>
  <si>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</si>
  <si>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</si>
  <si>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</si>
  <si>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</si>
  <si>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</si>
  <si>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</si>
  <si>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</si>
  <si>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</si>
  <si>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</si>
  <si>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</si>
  <si>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</si>
  <si>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</si>
  <si>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</si>
  <si>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</si>
  <si>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</si>
  <si>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</si>
  <si>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</si>
  <si>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</si>
  <si>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</si>
  <si>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</si>
  <si>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</si>
  <si>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</si>
  <si>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</si>
  <si>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</si>
  <si>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</si>
  <si>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</si>
  <si>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</si>
  <si>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</si>
  <si>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</si>
  <si>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</si>
  <si>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</si>
  <si>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</si>
  <si>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</si>
  <si>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</si>
  <si>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</si>
  <si>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</si>
  <si>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</si>
  <si>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</si>
  <si>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</si>
  <si>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</si>
  <si>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</si>
  <si>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</si>
  <si>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</si>
  <si>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</si>
  <si>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</si>
  <si>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</si>
  <si>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</si>
  <si>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</si>
  <si>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</si>
  <si>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</si>
  <si>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</si>
  <si>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</si>
  <si>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</si>
  <si>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</si>
  <si>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</si>
  <si>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</si>
  <si>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</si>
  <si>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</si>
  <si>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</si>
  <si>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</si>
  <si>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</si>
  <si>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</si>
  <si>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</si>
  <si>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</si>
  <si>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</si>
  <si>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</si>
  <si>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</si>
  <si>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</si>
  <si>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</si>
  <si>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</si>
  <si>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</si>
  <si>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</si>
  <si>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</si>
  <si>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</si>
  <si>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</si>
  <si>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</si>
  <si>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</si>
  <si>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</si>
  <si>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</si>
  <si>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</si>
  <si>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</si>
  <si>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</si>
  <si>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</si>
  <si>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</si>
  <si>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</si>
  <si>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</si>
  <si>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</si>
  <si>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</si>
  <si>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</si>
  <si>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</si>
  <si>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</si>
  <si>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</si>
  <si>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</si>
  <si>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</si>
  <si>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</si>
  <si>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</si>
  <si>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</si>
  <si>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</si>
  <si>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</si>
  <si>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</si>
  <si>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</si>
  <si>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</si>
  <si>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</si>
  <si>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</si>
  <si>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</si>
  <si>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</si>
  <si>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</si>
  <si>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</si>
  <si>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</si>
  <si>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</si>
  <si>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</si>
  <si>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</si>
  <si>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</si>
  <si>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</si>
  <si>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</si>
  <si>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</si>
  <si>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</si>
  <si>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</si>
  <si>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</si>
  <si>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</si>
  <si>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</si>
  <si>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</si>
  <si>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</si>
  <si>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</si>
  <si>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</si>
  <si>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</si>
  <si>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</si>
  <si>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</si>
  <si>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</si>
  <si>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</si>
  <si>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</si>
  <si>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</si>
  <si>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</si>
  <si>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</si>
  <si>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</si>
  <si>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</si>
  <si>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</si>
  <si>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</si>
  <si>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</si>
  <si>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</si>
  <si>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</si>
  <si>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</si>
  <si>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</si>
  <si>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</si>
  <si>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</si>
  <si>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</si>
  <si>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</si>
  <si>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</si>
  <si>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</si>
  <si>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</si>
  <si>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</si>
  <si>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</si>
  <si>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</si>
  <si>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</si>
  <si>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</si>
  <si>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</si>
  <si>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</si>
  <si>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</si>
  <si>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</si>
  <si>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</si>
  <si>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</si>
  <si>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</si>
  <si>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</si>
  <si>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</si>
  <si>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</si>
  <si>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</si>
  <si>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</si>
  <si>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</si>
  <si>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</si>
  <si>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</si>
  <si>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</si>
  <si>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</si>
  <si>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</si>
  <si>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</si>
  <si>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</si>
  <si>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</si>
  <si>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</si>
  <si>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</si>
  <si>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</si>
  <si>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</si>
  <si>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</si>
  <si>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</si>
  <si>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</si>
  <si>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</si>
  <si>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</si>
  <si>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</si>
  <si>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</si>
  <si>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</si>
  <si>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</si>
  <si>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</si>
  <si>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</si>
  <si>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</si>
  <si>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</si>
  <si>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</si>
  <si>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</si>
  <si>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</si>
  <si>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</si>
  <si>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</si>
  <si>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</si>
  <si>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</si>
  <si>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</si>
  <si>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</si>
  <si>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</si>
  <si>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</si>
  <si>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</si>
  <si>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</si>
  <si>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</si>
  <si>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</si>
  <si>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</si>
  <si>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</si>
  <si>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</si>
  <si>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</si>
  <si>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</si>
  <si>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</si>
  <si>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</si>
  <si>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</si>
  <si>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</si>
  <si>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</si>
  <si>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</si>
  <si>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</si>
  <si>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</si>
  <si>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</si>
  <si>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</si>
  <si>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</si>
  <si>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</si>
  <si>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</si>
  <si>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</si>
  <si>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</si>
  <si>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</si>
  <si>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</si>
  <si>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</si>
  <si>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</si>
  <si>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</si>
  <si>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</si>
  <si>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</si>
  <si>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</si>
  <si>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</si>
  <si>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</si>
  <si>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</si>
  <si>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</si>
  <si>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</si>
  <si>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</si>
  <si>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</si>
  <si>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</si>
  <si>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</si>
  <si>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</si>
  <si>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</si>
  <si>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</si>
  <si>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</si>
  <si>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</si>
  <si>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</si>
  <si>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</si>
  <si>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</si>
  <si>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</si>
  <si>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</si>
  <si>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</si>
  <si>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</si>
  <si>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</si>
  <si>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</si>
  <si>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</si>
  <si>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</si>
  <si>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</si>
  <si>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</si>
  <si>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</si>
  <si>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</si>
  <si>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</si>
  <si>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</si>
  <si>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</si>
  <si>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</si>
  <si>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</si>
  <si>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</si>
  <si>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</si>
  <si>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</si>
  <si>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</si>
  <si>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</si>
  <si>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</si>
  <si>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</si>
  <si>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</si>
  <si>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</si>
  <si>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</si>
  <si>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</si>
  <si>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</si>
  <si>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</si>
  <si>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</si>
  <si>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</si>
  <si>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</si>
  <si>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</si>
  <si>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</si>
  <si>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</si>
  <si>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</si>
  <si>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</si>
  <si>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</si>
  <si>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</si>
  <si>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</si>
  <si>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</si>
  <si>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</si>
  <si>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</si>
  <si>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</si>
  <si>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</si>
  <si>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</si>
  <si>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</si>
  <si>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</si>
  <si>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</si>
  <si>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</si>
  <si>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</si>
  <si>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</si>
  <si>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</si>
  <si>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</si>
  <si>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</si>
  <si>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</si>
  <si>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</si>
  <si>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</si>
  <si>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</si>
  <si>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</si>
  <si>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</si>
  <si>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</si>
  <si>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</si>
  <si>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</si>
  <si>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</si>
  <si>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</si>
  <si>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</si>
  <si>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</si>
  <si>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</si>
  <si>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</si>
  <si>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</si>
  <si>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</si>
  <si>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</si>
  <si>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</si>
  <si>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</si>
  <si>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</si>
  <si>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</si>
  <si>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</si>
  <si>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</si>
  <si>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</si>
  <si>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</si>
  <si>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</si>
  <si>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</si>
  <si>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</si>
  <si>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</si>
  <si>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</si>
  <si>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</si>
  <si>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</si>
  <si>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</si>
  <si>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</si>
  <si>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</si>
  <si>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</si>
  <si>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</si>
  <si>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</si>
  <si>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</si>
  <si>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</si>
  <si>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</si>
  <si>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</si>
  <si>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</si>
  <si>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</si>
  <si>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</si>
  <si>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</si>
  <si>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</si>
  <si>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</si>
  <si>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</si>
  <si>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</si>
  <si>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</si>
  <si>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</si>
  <si>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</si>
  <si>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</si>
  <si>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</si>
  <si>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</si>
  <si>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</si>
  <si>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</si>
  <si>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</si>
  <si>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</si>
  <si>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</si>
  <si>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</si>
  <si>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</si>
  <si>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</si>
  <si>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</si>
  <si>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</si>
  <si>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</si>
  <si>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</si>
  <si>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</si>
  <si>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</si>
  <si>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</si>
  <si>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</si>
  <si>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</si>
  <si>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</si>
  <si>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</si>
  <si>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</si>
  <si>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</si>
  <si>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</si>
  <si>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</si>
  <si>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</si>
  <si>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</si>
  <si>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</si>
  <si>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</si>
  <si>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</si>
  <si>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</si>
  <si>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</si>
  <si>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</si>
  <si>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</si>
  <si>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</si>
  <si>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</si>
  <si>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</si>
  <si>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</si>
  <si>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</si>
  <si>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</si>
  <si>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</si>
  <si>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</si>
  <si>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</si>
  <si>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</si>
  <si>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</si>
  <si>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</si>
  <si>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</si>
  <si>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</si>
  <si>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</si>
  <si>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</si>
  <si>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</si>
  <si>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</si>
  <si>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</si>
  <si>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</si>
  <si>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</si>
  <si>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</si>
  <si>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</si>
  <si>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</si>
  <si>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</si>
  <si>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</si>
  <si>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</si>
  <si>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</si>
  <si>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</si>
  <si>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</si>
  <si>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</si>
  <si>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</si>
  <si>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</si>
  <si>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</si>
  <si>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</si>
  <si>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</si>
  <si>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</si>
  <si>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</si>
  <si>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</si>
  <si>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</si>
  <si>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</si>
  <si>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</si>
  <si>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</si>
  <si>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</si>
  <si>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</si>
  <si>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</si>
  <si>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</si>
  <si>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</si>
  <si>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</si>
  <si>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</si>
  <si>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</si>
  <si>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</si>
  <si>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</si>
  <si>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</si>
  <si>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</si>
  <si>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</si>
  <si>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</si>
  <si>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</si>
  <si>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</si>
  <si>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</si>
  <si>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</si>
  <si>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</si>
  <si>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</si>
  <si>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</si>
  <si>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</si>
  <si>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</si>
  <si>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</si>
  <si>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</si>
  <si>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</si>
  <si>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</si>
  <si>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</si>
  <si>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</si>
  <si>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</si>
  <si>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</si>
  <si>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</si>
  <si>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</si>
  <si>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</si>
  <si>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</si>
  <si>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</si>
  <si>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</si>
  <si>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</si>
  <si>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</si>
  <si>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</si>
  <si>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</si>
  <si>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</si>
  <si>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</si>
  <si>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</si>
  <si>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</si>
  <si>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</si>
  <si>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</si>
  <si>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</si>
  <si>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</si>
  <si>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</si>
  <si>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</si>
  <si>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</si>
  <si>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</si>
  <si>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</si>
  <si>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</si>
  <si>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</si>
  <si>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</si>
  <si>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</si>
  <si>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</si>
  <si>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</si>
  <si>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</si>
  <si>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</si>
  <si>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</si>
  <si>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</si>
  <si>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</si>
  <si>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</si>
  <si>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</si>
  <si>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</si>
  <si>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</si>
  <si>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</si>
  <si>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</si>
  <si>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</si>
  <si>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</si>
  <si>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</si>
  <si>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</si>
  <si>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</si>
  <si>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</si>
  <si>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</si>
  <si>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</si>
  <si>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</si>
  <si>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</si>
  <si>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</si>
  <si>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</si>
  <si>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</si>
  <si>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</si>
  <si>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</si>
  <si>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</si>
  <si>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</si>
  <si>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</si>
  <si>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</si>
  <si>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</si>
  <si>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</si>
  <si>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</si>
  <si>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</si>
  <si>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</si>
  <si>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</si>
  <si>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</si>
  <si>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</si>
  <si>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</si>
  <si>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</si>
  <si>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</si>
  <si>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</si>
  <si>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</si>
  <si>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</si>
  <si>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</si>
  <si>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</si>
  <si>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</si>
  <si>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</si>
  <si>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</si>
  <si>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</si>
  <si>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</si>
  <si>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</si>
  <si>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</si>
  <si>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</si>
  <si>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</si>
  <si>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</si>
  <si>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</si>
  <si>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</si>
  <si>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</si>
  <si>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</si>
  <si>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</si>
  <si>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</si>
  <si>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</si>
  <si>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</si>
  <si>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</si>
  <si>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</si>
  <si>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</si>
  <si>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</si>
  <si>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</si>
  <si>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</si>
  <si>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</si>
  <si>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</si>
  <si>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</si>
  <si>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</si>
  <si>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</si>
  <si>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</si>
  <si>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</si>
  <si>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</si>
  <si>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</si>
  <si>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</si>
  <si>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</si>
  <si>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</si>
  <si>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</si>
  <si>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</si>
  <si>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</si>
  <si>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</si>
  <si>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</si>
  <si>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</si>
  <si>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</si>
  <si>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</si>
  <si>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</si>
  <si>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</si>
  <si>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</si>
  <si>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</si>
  <si>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</si>
  <si>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</si>
  <si>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</si>
  <si>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</si>
  <si>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</si>
  <si>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</si>
  <si>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</si>
  <si>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</si>
  <si>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</si>
  <si>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</si>
  <si>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</si>
  <si>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</si>
  <si>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</si>
  <si>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</si>
  <si>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</si>
  <si>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</si>
  <si>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</si>
  <si>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</si>
  <si>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</si>
  <si>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</si>
  <si>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</si>
  <si>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</si>
  <si>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</si>
  <si>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</si>
  <si>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</si>
  <si>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</si>
  <si>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</si>
  <si>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</si>
  <si>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</si>
  <si>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</si>
  <si>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</si>
  <si>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</si>
  <si>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</si>
  <si>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</si>
  <si>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</si>
  <si>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</si>
  <si>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</si>
  <si>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</si>
  <si>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</si>
  <si>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</si>
  <si>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</si>
  <si>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</si>
  <si>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</si>
  <si>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</si>
  <si>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</si>
  <si>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</si>
  <si>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</si>
  <si>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</si>
  <si>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</si>
  <si>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</si>
  <si>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</si>
  <si>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</si>
  <si>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</si>
  <si>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</si>
  <si>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</si>
  <si>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</si>
  <si>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</si>
  <si>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</si>
  <si>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</si>
  <si>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</si>
  <si>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</si>
  <si>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</si>
  <si>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</si>
  <si>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</si>
  <si>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</si>
  <si>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</si>
  <si>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</si>
  <si>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</si>
  <si>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</si>
  <si>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</si>
  <si>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</si>
  <si>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</si>
  <si>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</si>
  <si>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</si>
  <si>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</si>
  <si>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</si>
  <si>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</si>
  <si>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</si>
  <si>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</si>
  <si>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</si>
  <si>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</si>
  <si>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</si>
  <si>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</si>
  <si>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</si>
  <si>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</si>
  <si>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</si>
  <si>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</si>
  <si>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</si>
  <si>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</si>
  <si>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</si>
  <si>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</si>
  <si>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</si>
  <si>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</si>
  <si>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</si>
  <si>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</si>
  <si>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</si>
  <si>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</si>
  <si>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</si>
  <si>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</si>
  <si>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</si>
  <si>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</si>
  <si>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</si>
  <si>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</si>
  <si>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</si>
  <si>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</si>
  <si>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</si>
  <si>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</si>
  <si>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</si>
  <si>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</si>
  <si>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</si>
  <si>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</si>
  <si>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</si>
  <si>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</si>
  <si>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</si>
  <si>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</si>
  <si>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</si>
  <si>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</si>
  <si>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</si>
  <si>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</si>
  <si>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</si>
  <si>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</si>
  <si>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</si>
  <si>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</si>
  <si>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</si>
  <si>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</si>
  <si>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</si>
  <si>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</si>
  <si>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</si>
  <si>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</si>
  <si>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</si>
  <si>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</si>
  <si>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</si>
  <si>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</si>
  <si>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</si>
  <si>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</si>
  <si>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</si>
  <si>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</si>
  <si>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</si>
  <si>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</si>
  <si>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</si>
  <si>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</si>
  <si>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</si>
  <si>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</si>
  <si>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</si>
  <si>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</si>
  <si>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</si>
  <si>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</si>
  <si>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</si>
  <si>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</si>
  <si>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</si>
  <si>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</si>
  <si>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</si>
  <si>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</si>
  <si>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</si>
  <si>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</si>
  <si>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</si>
  <si>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</si>
  <si>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</si>
  <si>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</si>
  <si>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</si>
  <si>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</si>
  <si>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</si>
  <si>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</si>
  <si>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</si>
  <si>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</si>
  <si>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</si>
  <si>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</si>
  <si>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</si>
  <si>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</si>
  <si>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</si>
  <si>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</si>
  <si>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</si>
  <si>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</si>
  <si>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</si>
  <si>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</si>
  <si>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</si>
  <si>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</si>
  <si>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</si>
  <si>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</si>
  <si>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</si>
  <si>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</si>
  <si>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</si>
  <si>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</si>
  <si>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</si>
  <si>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</si>
  <si>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</si>
  <si>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</si>
  <si>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</si>
  <si>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</si>
  <si>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</si>
  <si>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</si>
  <si>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</si>
  <si>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</si>
  <si>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</si>
  <si>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</si>
  <si>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</si>
  <si>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</si>
  <si>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</si>
  <si>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</si>
  <si>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</si>
  <si>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</si>
  <si>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</si>
  <si>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</si>
  <si>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</si>
  <si>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</si>
  <si>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</si>
  <si>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</si>
  <si>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</si>
  <si>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</si>
  <si>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</si>
  <si>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</si>
  <si>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</si>
  <si>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</si>
  <si>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</si>
  <si>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</si>
  <si>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</si>
  <si>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</si>
  <si>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</si>
  <si>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</si>
  <si>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</si>
  <si>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</si>
  <si>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</si>
  <si>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</si>
  <si>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</si>
  <si>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</si>
  <si>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</si>
  <si>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</si>
  <si>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</si>
  <si>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</si>
  <si>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</si>
  <si>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</si>
  <si>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</si>
  <si>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</si>
  <si>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</si>
  <si>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</si>
  <si>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</si>
  <si>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</si>
  <si>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</si>
  <si>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</si>
  <si>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</si>
  <si>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</si>
  <si>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</si>
  <si>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</si>
  <si>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</si>
  <si>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</si>
  <si>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</si>
  <si>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</si>
  <si>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</si>
  <si>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</si>
  <si>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</si>
  <si>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</si>
  <si>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</si>
  <si>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</si>
  <si>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</si>
  <si>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</si>
  <si>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</si>
  <si>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</si>
  <si>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</si>
  <si>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</si>
  <si>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</si>
  <si>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</si>
  <si>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</si>
  <si>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</si>
  <si>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</si>
  <si>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</si>
  <si>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</si>
  <si>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</si>
  <si>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</si>
  <si>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</si>
  <si>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</si>
  <si>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</si>
  <si>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</si>
  <si>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</si>
  <si>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</si>
  <si>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</si>
  <si>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</si>
  <si>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</si>
  <si>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</si>
  <si>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</si>
  <si>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</si>
  <si>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</si>
  <si>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</si>
  <si>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</si>
  <si>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</si>
  <si>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</si>
  <si>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</si>
  <si>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</si>
  <si>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</si>
  <si>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</si>
  <si>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</si>
  <si>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</si>
  <si>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</si>
  <si>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</si>
  <si>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</si>
  <si>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</si>
  <si>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</si>
  <si>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</si>
  <si>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</si>
  <si>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</si>
  <si>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</si>
  <si>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</si>
  <si>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</si>
  <si>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</si>
  <si>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</si>
  <si>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</si>
  <si>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</si>
  <si>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</si>
  <si>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</si>
  <si>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</si>
  <si>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</si>
  <si>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</si>
  <si>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</si>
  <si>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</si>
  <si>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</si>
  <si>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</si>
  <si>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</si>
  <si>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</si>
  <si>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</si>
  <si>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</si>
  <si>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</si>
  <si>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</si>
  <si>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</si>
  <si>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</si>
  <si>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</si>
  <si>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</si>
  <si>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</si>
  <si>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</si>
  <si>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</si>
  <si>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</si>
  <si>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</si>
  <si>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</si>
  <si>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</si>
  <si>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</si>
  <si>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</si>
  <si>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</si>
  <si>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</si>
  <si>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</si>
  <si>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</si>
  <si>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</si>
  <si>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</si>
  <si>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</si>
  <si>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</si>
  <si>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</si>
  <si>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</si>
  <si>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</si>
  <si>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</si>
  <si>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</si>
  <si>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</si>
  <si>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</si>
  <si>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</si>
  <si>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</si>
  <si>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</si>
  <si>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</si>
  <si>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</si>
  <si>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</si>
  <si>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</si>
  <si>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</si>
  <si>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</si>
  <si>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</si>
  <si>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</si>
  <si>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</si>
  <si>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</si>
  <si>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</si>
  <si>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</si>
  <si>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</si>
  <si>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</si>
  <si>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</si>
  <si>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</si>
  <si>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</si>
  <si>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</si>
  <si>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</si>
  <si>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</si>
  <si>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</si>
  <si>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</si>
  <si>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</si>
  <si>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</si>
  <si>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</si>
  <si>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</si>
  <si>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</si>
  <si>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</si>
  <si>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</si>
  <si>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</si>
  <si>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</si>
  <si>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</si>
  <si>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</si>
  <si>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</si>
  <si>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</si>
  <si>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</si>
  <si>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</si>
  <si>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</si>
  <si>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</si>
  <si>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</si>
  <si>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</si>
  <si>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</si>
  <si>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</si>
  <si>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</si>
  <si>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</si>
  <si>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</si>
  <si>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</si>
  <si>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</si>
  <si>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</si>
  <si>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</si>
  <si>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</si>
  <si>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</si>
  <si>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</si>
  <si>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</si>
  <si>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</si>
  <si>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</si>
  <si>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</si>
  <si>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</si>
  <si>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</si>
  <si>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</si>
  <si>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</si>
  <si>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</si>
  <si>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</si>
  <si>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</si>
  <si>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</si>
  <si>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</si>
  <si>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</si>
  <si>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</si>
  <si>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</si>
  <si>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</si>
  <si>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</si>
  <si>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</si>
  <si>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</si>
  <si>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</si>
  <si>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</si>
  <si>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</si>
  <si>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</si>
  <si>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</si>
  <si>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</si>
  <si>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</si>
  <si>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</si>
  <si>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</si>
  <si>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</si>
  <si>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</si>
  <si>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</si>
  <si>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</si>
  <si>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</si>
  <si>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</si>
  <si>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</si>
  <si>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</si>
  <si>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</si>
  <si>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</si>
  <si>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</si>
  <si>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</si>
  <si>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</si>
  <si>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</si>
  <si>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</si>
  <si>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</si>
  <si>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</si>
  <si>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</si>
  <si>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</si>
  <si>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</si>
  <si>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</si>
  <si>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</si>
  <si>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</si>
  <si>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</si>
  <si>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</si>
  <si>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</si>
  <si>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</si>
  <si>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</si>
  <si>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</si>
  <si>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</si>
  <si>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</si>
  <si>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</si>
  <si>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</si>
  <si>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</si>
  <si>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</si>
  <si>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</si>
  <si>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</si>
  <si>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</si>
  <si>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</si>
  <si>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</si>
  <si>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</si>
  <si>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</si>
  <si>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</si>
  <si>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</si>
  <si>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</si>
  <si>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</si>
  <si>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</si>
  <si>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</si>
  <si>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</si>
  <si>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</si>
  <si>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</si>
  <si>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</si>
  <si>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</si>
  <si>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</si>
  <si>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</si>
  <si>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</si>
  <si>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</si>
  <si>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</si>
  <si>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</si>
  <si>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</si>
  <si>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</si>
  <si>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</si>
  <si>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</si>
  <si>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</si>
  <si>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</si>
  <si>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</si>
  <si>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</si>
  <si>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</si>
  <si>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</si>
  <si>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</si>
  <si>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</si>
  <si>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</si>
  <si>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</si>
  <si>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</si>
  <si>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</si>
  <si>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</si>
  <si>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</si>
  <si>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</si>
  <si>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</si>
  <si>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</si>
  <si>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</si>
  <si>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</si>
  <si>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</si>
  <si>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</si>
  <si>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</si>
  <si>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</si>
  <si>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</si>
  <si>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</si>
  <si>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</si>
  <si>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</si>
  <si>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</si>
  <si>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</si>
  <si>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</si>
  <si>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</si>
  <si>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</si>
  <si>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</si>
  <si>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</si>
  <si>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</si>
  <si>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</si>
  <si>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</si>
  <si>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</si>
  <si>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</si>
  <si>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</si>
  <si>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</si>
  <si>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</si>
  <si>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</si>
  <si>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</si>
  <si>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</si>
  <si>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</si>
  <si>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</si>
  <si>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</si>
  <si>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</si>
  <si>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</si>
  <si>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</si>
  <si>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</si>
  <si>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</si>
  <si>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</si>
  <si>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</si>
  <si>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</si>
  <si>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</si>
  <si>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</si>
  <si>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</si>
  <si>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</si>
  <si>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</si>
  <si>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</si>
  <si>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</si>
  <si>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</si>
  <si>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</si>
  <si>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</si>
  <si>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</si>
  <si>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</si>
  <si>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</si>
  <si>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</si>
  <si>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</si>
  <si>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</si>
  <si>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</si>
  <si>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</si>
  <si>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</si>
  <si>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</si>
  <si>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</si>
  <si>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</si>
  <si>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</si>
  <si>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</si>
  <si>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</si>
  <si>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</si>
  <si>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</si>
  <si>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</si>
  <si>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</si>
  <si>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</si>
  <si>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</si>
  <si>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</si>
  <si>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</si>
  <si>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</si>
  <si>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</si>
  <si>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</si>
  <si>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</si>
  <si>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</si>
  <si>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</si>
  <si>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</si>
  <si>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</si>
  <si>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</si>
  <si>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</si>
  <si>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</si>
  <si>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</si>
  <si>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</si>
  <si>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</si>
  <si>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</si>
  <si>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</si>
  <si>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</si>
  <si>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</si>
  <si>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</si>
  <si>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</si>
  <si>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</si>
  <si>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</si>
  <si>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</si>
  <si>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</si>
  <si>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</si>
  <si>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</si>
  <si>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</si>
  <si>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</si>
  <si>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</si>
  <si>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</si>
  <si>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</si>
  <si>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</si>
  <si>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</si>
  <si>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</si>
  <si>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</si>
  <si>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</si>
  <si>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</si>
  <si>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</si>
  <si>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</si>
  <si>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</si>
  <si>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</si>
  <si>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</si>
  <si>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</si>
  <si>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</si>
  <si>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</si>
  <si>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</si>
  <si>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</si>
  <si>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</si>
  <si>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</si>
  <si>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</si>
  <si>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</si>
  <si>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</si>
  <si>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</si>
  <si>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</si>
  <si>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</si>
  <si>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</si>
  <si>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</si>
  <si>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</si>
  <si>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</si>
  <si>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</si>
  <si>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</si>
  <si>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</si>
  <si>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</si>
  <si>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</si>
  <si>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</si>
  <si>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</si>
  <si>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</si>
  <si>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</si>
  <si>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</si>
  <si>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</si>
  <si>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</si>
  <si>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</si>
  <si>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</si>
  <si>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</si>
  <si>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</si>
  <si>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</si>
  <si>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</si>
  <si>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</si>
  <si>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</si>
  <si>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</si>
  <si>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</si>
  <si>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</si>
  <si>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</si>
  <si>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</si>
  <si>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</si>
  <si>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</si>
  <si>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</si>
  <si>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</si>
  <si>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</si>
  <si>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</si>
  <si>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</si>
  <si>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</si>
  <si>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</si>
  <si>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</si>
  <si>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</si>
  <si>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</si>
  <si>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</si>
  <si>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</si>
  <si>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</si>
  <si>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</si>
  <si>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</si>
  <si>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</si>
  <si>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</si>
  <si>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</si>
  <si>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</si>
  <si>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</si>
  <si>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</si>
  <si>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</si>
  <si>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</si>
  <si>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</si>
  <si>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</si>
  <si>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</si>
  <si>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</si>
  <si>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</si>
  <si>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</si>
  <si>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</si>
  <si>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</si>
  <si>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</si>
  <si>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</si>
  <si>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</si>
  <si>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</si>
  <si>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</si>
  <si>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</si>
  <si>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</si>
  <si>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</si>
  <si>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</si>
  <si>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</si>
  <si>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</si>
  <si>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</si>
  <si>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</si>
  <si>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</si>
  <si>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</si>
  <si>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</si>
  <si>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</si>
  <si>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</si>
  <si>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</si>
  <si>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</si>
  <si>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</si>
  <si>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</si>
  <si>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</si>
  <si>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</si>
  <si>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</si>
  <si>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</si>
  <si>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</si>
  <si>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</si>
  <si>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</si>
  <si>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</si>
  <si>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</si>
  <si>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</si>
  <si>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</si>
  <si>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</si>
  <si>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</si>
  <si>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</si>
  <si>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</si>
  <si>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</si>
  <si>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</si>
  <si>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</si>
  <si>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</si>
  <si>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</si>
  <si>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</si>
  <si>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</si>
  <si>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</si>
  <si>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</si>
  <si>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</si>
  <si>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</si>
  <si>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</si>
  <si>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</si>
  <si>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</si>
  <si>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</si>
  <si>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</si>
  <si>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</si>
  <si>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</si>
  <si>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</si>
  <si>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</si>
  <si>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</si>
  <si>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</si>
  <si>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</si>
  <si>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</si>
  <si>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</si>
  <si>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</si>
  <si>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</si>
  <si>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</si>
  <si>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</si>
  <si>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</si>
  <si>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</si>
  <si>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</si>
  <si>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</si>
  <si>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</si>
  <si>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</si>
  <si>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</si>
  <si>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</si>
  <si>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</si>
  <si>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</si>
  <si>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</si>
  <si>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</si>
  <si>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</si>
  <si>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</si>
  <si>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</si>
  <si>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</si>
  <si>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</si>
  <si>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</si>
  <si>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</si>
  <si>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</si>
  <si>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</si>
  <si>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</si>
  <si>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</si>
  <si>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</si>
  <si>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</si>
  <si>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</si>
  <si>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</si>
  <si>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</si>
  <si>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</si>
  <si>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</si>
  <si>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</si>
  <si>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</si>
  <si>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</si>
  <si>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</si>
  <si>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</si>
  <si>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</si>
  <si>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</si>
  <si>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</si>
  <si>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</si>
  <si>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</si>
  <si>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</si>
  <si>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</si>
  <si>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</si>
  <si>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</si>
  <si>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</si>
  <si>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</si>
  <si>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</si>
  <si>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</si>
  <si>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</si>
  <si>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</si>
  <si>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</si>
  <si>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</si>
  <si>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</si>
  <si>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</si>
  <si>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</si>
  <si>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</si>
  <si>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</si>
  <si>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</si>
  <si>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</si>
  <si>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</si>
  <si>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</si>
  <si>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</si>
  <si>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</si>
  <si>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</si>
  <si>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</si>
  <si>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</si>
  <si>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</si>
  <si>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</si>
  <si>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</si>
  <si>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</si>
  <si>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</si>
  <si>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</si>
  <si>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</si>
  <si>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</si>
  <si>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</si>
  <si>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</si>
  <si>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</si>
  <si>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</si>
  <si>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</si>
  <si>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</si>
  <si>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</si>
  <si>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</si>
  <si>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</si>
  <si>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</si>
  <si>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</si>
  <si>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</si>
  <si>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</si>
  <si>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</si>
  <si>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</si>
  <si>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</si>
  <si>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</si>
  <si>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</si>
  <si>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</si>
  <si>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</si>
  <si>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</si>
  <si>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</si>
  <si>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</si>
  <si>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</si>
  <si>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</si>
  <si>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</si>
  <si>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</si>
  <si>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</si>
  <si>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</si>
  <si>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</si>
  <si>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</si>
  <si>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</si>
  <si>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</si>
  <si>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</si>
  <si>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</si>
  <si>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</si>
  <si>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</si>
  <si>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</si>
  <si>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</si>
  <si>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</si>
  <si>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</si>
  <si>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</si>
  <si>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</si>
  <si>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</si>
  <si>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</si>
  <si>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</si>
  <si>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</si>
  <si>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</si>
  <si>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</si>
  <si>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</si>
  <si>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</si>
  <si>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</si>
  <si>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</si>
  <si>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</si>
  <si>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</si>
  <si>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</si>
  <si>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</si>
  <si>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</si>
  <si>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</si>
  <si>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</si>
  <si>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</si>
  <si>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</si>
  <si>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</si>
  <si>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</si>
  <si>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</si>
  <si>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</si>
  <si>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</si>
  <si>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</si>
  <si>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</si>
  <si>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</si>
  <si>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</si>
  <si>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</si>
  <si>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</si>
  <si>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</si>
  <si>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</si>
  <si>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</si>
  <si>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</si>
  <si>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</si>
  <si>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</si>
  <si>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</si>
  <si>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</si>
  <si>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</si>
  <si>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</si>
  <si>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</si>
  <si>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</si>
  <si>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</si>
  <si>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</si>
  <si>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</si>
  <si>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</si>
  <si>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</si>
  <si>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</si>
  <si>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</si>
  <si>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</si>
  <si>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</si>
  <si>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</si>
  <si>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</si>
  <si>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</si>
  <si>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</si>
  <si>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</si>
  <si>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</si>
  <si>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</si>
  <si>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</si>
  <si>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</si>
  <si>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</si>
  <si>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</si>
  <si>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</si>
  <si>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</si>
  <si>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</si>
  <si>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</si>
  <si>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</si>
  <si>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</si>
  <si>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</si>
  <si>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</si>
  <si>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</si>
  <si>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</si>
  <si>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</si>
  <si>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</si>
  <si>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</si>
  <si>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</si>
  <si>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</si>
  <si>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</si>
  <si>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</si>
  <si>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</si>
  <si>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</si>
  <si>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</si>
  <si>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</si>
  <si>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</si>
  <si>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</si>
  <si>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</si>
  <si>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</si>
  <si>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</si>
  <si>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</si>
  <si>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</si>
  <si>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</si>
  <si>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</si>
  <si>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</si>
  <si>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</si>
  <si>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</si>
  <si>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</si>
  <si>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</si>
  <si>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</si>
  <si>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</si>
  <si>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</si>
  <si>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</si>
  <si>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</si>
  <si>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</si>
  <si>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</si>
  <si>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</si>
  <si>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</si>
  <si>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</si>
  <si>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</si>
  <si>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</si>
  <si>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</si>
  <si>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</si>
  <si>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</si>
  <si>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</si>
  <si>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</si>
  <si>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</si>
  <si>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</si>
  <si>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</si>
  <si>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</si>
  <si>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</si>
  <si>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</si>
  <si>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</si>
  <si>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</si>
  <si>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</si>
  <si>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</si>
  <si>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</si>
  <si>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</si>
  <si>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</si>
  <si>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</si>
  <si>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</si>
  <si>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</si>
  <si>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</si>
  <si>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</si>
  <si>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</si>
  <si>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</si>
  <si>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</si>
  <si>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</si>
  <si>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</si>
  <si>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</si>
  <si>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</si>
  <si>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</si>
  <si>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</si>
  <si>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</si>
  <si>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</si>
  <si>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</si>
  <si>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</si>
  <si>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</si>
  <si>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</si>
  <si>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</si>
  <si>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</si>
  <si>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</si>
  <si>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</si>
  <si>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</si>
  <si>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</si>
  <si>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</si>
  <si>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</si>
  <si>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</si>
  <si>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</si>
  <si>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</si>
  <si>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</si>
  <si>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</si>
  <si>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</si>
  <si>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</si>
  <si>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</si>
  <si>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</si>
  <si>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</si>
  <si>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</si>
  <si>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</si>
  <si>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</si>
  <si>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</si>
  <si>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</si>
  <si>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</si>
  <si>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</si>
  <si>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</si>
  <si>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</si>
  <si>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</si>
  <si>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</si>
  <si>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</si>
  <si>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</si>
  <si>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</si>
  <si>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</si>
  <si>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</si>
  <si>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</si>
  <si>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</si>
  <si>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</si>
  <si>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</si>
  <si>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</si>
  <si>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</si>
  <si>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</si>
  <si>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</si>
  <si>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</si>
  <si>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</si>
  <si>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</si>
  <si>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</si>
  <si>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</si>
  <si>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</si>
  <si>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</si>
  <si>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</si>
  <si>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</si>
  <si>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</si>
  <si>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</si>
  <si>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</si>
  <si>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</si>
  <si>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</si>
  <si>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</si>
  <si>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</si>
  <si>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</si>
  <si>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</si>
  <si>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</si>
  <si>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</si>
  <si>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</si>
  <si>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</si>
  <si>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</si>
  <si>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</si>
  <si>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</si>
  <si>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</si>
  <si>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</si>
  <si>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</si>
  <si>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</si>
  <si>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</si>
  <si>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</si>
  <si>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</si>
  <si>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</si>
  <si>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</si>
  <si>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</si>
  <si>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</si>
  <si>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</si>
  <si>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</si>
  <si>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</si>
  <si>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</si>
  <si>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</si>
  <si>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</si>
  <si>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</si>
  <si>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</si>
  <si>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</si>
  <si>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</si>
  <si>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</si>
  <si>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</si>
  <si>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</si>
  <si>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</si>
  <si>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</si>
  <si>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</si>
  <si>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</si>
  <si>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</si>
  <si>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</si>
  <si>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</si>
  <si>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</si>
  <si>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</si>
  <si>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</si>
  <si>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</si>
  <si>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</si>
  <si>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</si>
  <si>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</si>
  <si>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</si>
  <si>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</si>
  <si>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</si>
  <si>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</si>
  <si>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</si>
  <si>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</si>
  <si>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</si>
  <si>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</si>
  <si>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</si>
  <si>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</si>
  <si>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</si>
  <si>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</si>
  <si>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</si>
  <si>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</si>
  <si>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</si>
  <si>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</si>
  <si>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</si>
  <si>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</si>
  <si>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</si>
  <si>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</si>
  <si>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</si>
  <si>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</si>
  <si>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</si>
  <si>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</si>
  <si>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</si>
  <si>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</si>
  <si>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</si>
  <si>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</si>
  <si>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</si>
  <si>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</si>
  <si>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</si>
  <si>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</si>
  <si>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</si>
  <si>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</si>
  <si>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</si>
  <si>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</si>
  <si>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</si>
  <si>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</si>
  <si>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</si>
  <si>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</si>
  <si>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</si>
  <si>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</si>
  <si>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</si>
  <si>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</si>
  <si>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</si>
  <si>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</si>
  <si>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</si>
  <si>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</si>
  <si>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</si>
  <si>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</si>
  <si>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</si>
  <si>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</si>
  <si>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</si>
  <si>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</si>
  <si>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</si>
  <si>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</si>
  <si>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</si>
  <si>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</si>
  <si>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</si>
  <si>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</si>
  <si>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</si>
  <si>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</si>
  <si>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</si>
  <si>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</si>
  <si>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</si>
  <si>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</si>
  <si>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</si>
  <si>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</si>
  <si>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</si>
  <si>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</si>
  <si>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</si>
  <si>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</si>
  <si>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</si>
  <si>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</si>
  <si>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</si>
  <si>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</si>
  <si>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</si>
  <si>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</si>
  <si>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</si>
  <si>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</si>
  <si>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</si>
  <si>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</si>
  <si>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</si>
  <si>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</si>
  <si>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</si>
  <si>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</si>
  <si>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</si>
  <si>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</si>
  <si>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</si>
  <si>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</si>
  <si>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</si>
  <si>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</si>
  <si>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</si>
  <si>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</si>
  <si>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</si>
  <si>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</si>
  <si>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</si>
  <si>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</si>
  <si>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</si>
  <si>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</si>
  <si>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</si>
  <si>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</si>
  <si>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</si>
  <si>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</si>
  <si>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</si>
  <si>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</si>
  <si>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</si>
  <si>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</si>
  <si>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</si>
  <si>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</si>
  <si>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</si>
  <si>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</si>
  <si>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</si>
  <si>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</si>
  <si>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</si>
  <si>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</si>
  <si>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</si>
  <si>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</si>
  <si>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</si>
  <si>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</si>
  <si>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</si>
  <si>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</si>
  <si>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</si>
  <si>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</si>
  <si>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</si>
  <si>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</si>
  <si>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</si>
  <si>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</si>
  <si>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</si>
  <si>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</si>
  <si>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</si>
  <si>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</si>
  <si>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</si>
  <si>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</si>
  <si>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</si>
  <si>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</si>
  <si>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</si>
  <si>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</si>
  <si>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</si>
  <si>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</si>
  <si>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</si>
  <si>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</si>
  <si>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</si>
  <si>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</si>
  <si>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</si>
  <si>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</si>
  <si>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</si>
  <si>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</si>
  <si>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</si>
  <si>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</si>
  <si>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</si>
  <si>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</si>
  <si>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</si>
  <si>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</si>
  <si>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</si>
  <si>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</si>
  <si>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</si>
  <si>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</si>
  <si>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</si>
  <si>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</si>
  <si>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</si>
  <si>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</si>
  <si>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</si>
  <si>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</si>
  <si>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</si>
  <si>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</si>
  <si>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</si>
  <si>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</si>
  <si>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</si>
  <si>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</si>
  <si>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</si>
  <si>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</si>
  <si>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</si>
  <si>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</si>
  <si>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</si>
  <si>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</si>
  <si>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</si>
  <si>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</si>
  <si>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</si>
  <si>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</si>
  <si>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</si>
  <si>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</si>
  <si>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</si>
  <si>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</si>
  <si>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</si>
  <si>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</si>
  <si>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</si>
  <si>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</si>
  <si>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</si>
  <si>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</si>
  <si>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</si>
  <si>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</si>
  <si>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</si>
  <si>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</si>
  <si>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</si>
  <si>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</si>
  <si>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</si>
  <si>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</si>
  <si>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</si>
  <si>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</si>
  <si>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</si>
  <si>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</si>
  <si>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</si>
  <si>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</si>
  <si>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</si>
  <si>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</si>
  <si>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</si>
  <si>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</si>
  <si>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</si>
  <si>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</si>
  <si>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</si>
  <si>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</si>
  <si>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</si>
  <si>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</si>
  <si>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</si>
  <si>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</si>
  <si>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</si>
  <si>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</si>
  <si>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</si>
  <si>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</si>
  <si>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</si>
  <si>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</si>
  <si>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</si>
  <si>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</si>
  <si>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</si>
  <si>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</si>
  <si>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</si>
  <si>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</si>
  <si>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</si>
  <si>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</si>
  <si>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</si>
  <si>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</si>
  <si>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</si>
  <si>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</si>
  <si>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</si>
  <si>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</si>
  <si>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</si>
  <si>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</si>
  <si>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</si>
  <si>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</si>
  <si>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</si>
  <si>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</si>
  <si>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</si>
  <si>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</si>
  <si>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</si>
  <si>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</si>
  <si>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</si>
  <si>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</si>
  <si>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</si>
  <si>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</si>
  <si>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</si>
  <si>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</si>
  <si>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</si>
  <si>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</si>
  <si>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</si>
  <si>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</si>
  <si>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</si>
  <si>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</si>
  <si>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</si>
  <si>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</si>
  <si>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</si>
  <si>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</si>
  <si>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</si>
  <si>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</si>
  <si>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</si>
  <si>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</si>
  <si>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</si>
  <si>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</si>
  <si>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</si>
  <si>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</si>
  <si>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</si>
  <si>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</si>
  <si>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</si>
  <si>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</si>
  <si>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</si>
  <si>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</si>
  <si>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</si>
  <si>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</si>
  <si>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</si>
  <si>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</si>
  <si>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</si>
  <si>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</si>
  <si>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</si>
  <si>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</si>
  <si>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</si>
  <si>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</si>
  <si>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</si>
  <si>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</si>
  <si>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</si>
  <si>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</si>
  <si>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</si>
  <si>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</si>
  <si>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</si>
  <si>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</si>
  <si>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</si>
  <si>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</si>
  <si>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</si>
  <si>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</si>
  <si>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</si>
  <si>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</si>
  <si>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</si>
  <si>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</si>
  <si>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</si>
  <si>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</si>
  <si>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</si>
  <si>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</si>
  <si>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</si>
  <si>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</si>
  <si>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</si>
  <si>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</si>
  <si>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</si>
  <si>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</si>
  <si>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</si>
  <si>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</si>
  <si>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</si>
  <si>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</si>
  <si>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</si>
  <si>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</si>
  <si>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</si>
  <si>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</si>
  <si>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</si>
  <si>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</si>
  <si>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</si>
  <si>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</si>
  <si>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</si>
  <si>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</si>
  <si>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</si>
  <si>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</si>
  <si>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</si>
  <si>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</si>
  <si>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</si>
  <si>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</si>
  <si>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</si>
  <si>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</si>
  <si>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</si>
  <si>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</si>
  <si>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</si>
  <si>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</si>
  <si>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</si>
  <si>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</si>
  <si>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</si>
  <si>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</si>
  <si>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</si>
  <si>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</si>
  <si>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</si>
  <si>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</si>
  <si>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</si>
  <si>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</si>
  <si>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</si>
  <si>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</si>
  <si>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</si>
  <si>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</si>
  <si>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</si>
  <si>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</si>
  <si>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</si>
  <si>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</si>
  <si>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</si>
  <si>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</si>
  <si>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</si>
  <si>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</si>
  <si>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</si>
  <si>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</si>
  <si>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</si>
  <si>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</si>
  <si>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</si>
  <si>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</si>
  <si>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</si>
  <si>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</si>
  <si>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</si>
  <si>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</si>
  <si>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</si>
  <si>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</si>
  <si>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</si>
  <si>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</si>
  <si>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</si>
  <si>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</si>
  <si>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</si>
  <si>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</si>
  <si>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</si>
  <si>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</si>
  <si>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</si>
  <si>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</si>
  <si>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</si>
  <si>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</si>
  <si>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</si>
  <si>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</si>
  <si>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</si>
  <si>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</si>
  <si>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</si>
  <si>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</si>
  <si>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</si>
  <si>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</si>
  <si>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</si>
  <si>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</si>
  <si>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</si>
  <si>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</si>
  <si>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</si>
  <si>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</si>
  <si>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</si>
  <si>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</si>
  <si>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</si>
  <si>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</si>
  <si>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</si>
  <si>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</si>
  <si>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</si>
  <si>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</si>
  <si>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</si>
  <si>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</si>
  <si>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</si>
  <si>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</si>
  <si>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</si>
  <si>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</si>
  <si>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</si>
  <si>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</si>
  <si>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</si>
  <si>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</si>
  <si>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</si>
  <si>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</si>
  <si>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</si>
  <si>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</si>
  <si>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</si>
  <si>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</si>
  <si>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</si>
  <si>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</si>
  <si>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</si>
  <si>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</si>
  <si>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</si>
  <si>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</si>
  <si>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</si>
  <si>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</si>
  <si>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</si>
  <si>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</si>
  <si>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</si>
  <si>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</si>
  <si>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</si>
  <si>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</si>
  <si>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</si>
  <si>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</si>
  <si>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</si>
  <si>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</si>
  <si>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</si>
  <si>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</si>
  <si>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</si>
  <si>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</si>
  <si>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</si>
  <si>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</si>
  <si>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</si>
  <si>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</si>
  <si>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</si>
  <si>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</si>
  <si>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</si>
  <si>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</si>
  <si>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</si>
  <si>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</si>
  <si>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</si>
  <si>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</si>
  <si>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</si>
  <si>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</si>
  <si>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</si>
  <si>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</si>
  <si>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</si>
  <si>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</si>
  <si>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</si>
  <si>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</si>
  <si>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</si>
  <si>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</si>
  <si>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</si>
  <si>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</si>
  <si>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</si>
  <si>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</si>
  <si>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</si>
  <si>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</si>
  <si>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</si>
  <si>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</si>
  <si>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</si>
  <si>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</si>
  <si>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</si>
  <si>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</si>
  <si>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</si>
  <si>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</si>
  <si>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</si>
  <si>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</si>
  <si>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</si>
  <si>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</si>
  <si>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</si>
  <si>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</si>
  <si>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</si>
  <si>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</si>
  <si>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</si>
  <si>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</si>
  <si>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</si>
  <si>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</si>
  <si>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</si>
  <si>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</si>
  <si>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</si>
  <si>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</si>
  <si>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</si>
  <si>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</si>
  <si>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</si>
  <si>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</si>
  <si>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</si>
  <si>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</si>
  <si>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</si>
  <si>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</si>
  <si>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</si>
  <si>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</si>
  <si>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</si>
  <si>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</si>
  <si>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</si>
  <si>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</si>
  <si>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</si>
  <si>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</si>
  <si>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</si>
  <si>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</si>
  <si>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</si>
  <si>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</si>
  <si>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</si>
  <si>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</si>
  <si>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</si>
  <si>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</si>
  <si>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</si>
  <si>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</si>
  <si>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</si>
  <si>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</si>
  <si>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</si>
  <si>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</si>
  <si>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</si>
  <si>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</si>
  <si>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</si>
  <si>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</si>
  <si>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</si>
  <si>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</si>
  <si>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</si>
  <si>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</si>
  <si>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</si>
  <si>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</si>
  <si>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</si>
  <si>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</si>
  <si>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</si>
  <si>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</si>
  <si>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</si>
  <si>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</si>
  <si>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</si>
  <si>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</si>
  <si>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</si>
  <si>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</si>
  <si>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</si>
  <si>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</si>
  <si>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</si>
  <si>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</si>
  <si>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</si>
  <si>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</si>
  <si>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</si>
  <si>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</si>
  <si>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</si>
  <si>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</si>
  <si>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</si>
  <si>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</si>
  <si>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</si>
  <si>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</si>
  <si>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</si>
  <si>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</si>
  <si>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</si>
  <si>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</si>
  <si>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</si>
  <si>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</si>
  <si>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</si>
  <si>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</si>
  <si>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</si>
  <si>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</si>
  <si>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</si>
  <si>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</si>
  <si>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</si>
  <si>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</si>
  <si>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</si>
  <si>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</si>
  <si>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</si>
  <si>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</si>
  <si>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</si>
  <si>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</si>
  <si>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</si>
  <si>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</si>
  <si>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</si>
  <si>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</si>
  <si>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</si>
  <si>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</si>
  <si>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</si>
  <si>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</si>
  <si>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</si>
  <si>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</si>
  <si>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</si>
  <si>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</si>
  <si>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</si>
  <si>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</si>
  <si>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</si>
  <si>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</si>
  <si>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</si>
  <si>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</si>
  <si>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</si>
  <si>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</si>
  <si>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</si>
  <si>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</si>
  <si>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</si>
  <si>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</si>
  <si>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</si>
  <si>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</si>
  <si>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</si>
  <si>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</si>
  <si>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</si>
  <si>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</si>
  <si>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</si>
  <si>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</si>
  <si>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</si>
  <si>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</si>
  <si>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</si>
  <si>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</si>
  <si>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</si>
  <si>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</si>
  <si>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</si>
  <si>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</si>
  <si>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</si>
  <si>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</si>
  <si>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</si>
  <si>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</si>
  <si>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</si>
  <si>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</si>
  <si>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</si>
  <si>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</si>
  <si>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</si>
  <si>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</si>
  <si>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</si>
  <si>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</si>
  <si>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</si>
  <si>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</si>
  <si>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</si>
  <si>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</si>
  <si>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</si>
  <si>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</si>
  <si>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</si>
  <si>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</si>
  <si>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</si>
  <si>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</si>
  <si>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</si>
  <si>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</si>
  <si>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</si>
  <si>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</si>
  <si>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</si>
  <si>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</si>
  <si>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</si>
  <si>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</si>
  <si>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</si>
  <si>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</si>
  <si>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</si>
  <si>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</si>
  <si>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</si>
  <si>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</si>
  <si>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</si>
  <si>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</si>
  <si>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</si>
  <si>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</si>
  <si>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</si>
  <si>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</si>
  <si>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</si>
  <si>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</si>
  <si>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</si>
  <si>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</si>
  <si>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</si>
  <si>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</si>
  <si>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</si>
  <si>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</si>
  <si>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</si>
  <si>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</si>
  <si>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</si>
  <si>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</si>
  <si>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</si>
  <si>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</si>
  <si>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</si>
  <si>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</si>
  <si>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</si>
  <si>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</si>
  <si>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</si>
  <si>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</si>
  <si>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</si>
  <si>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</si>
  <si>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</si>
  <si>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</si>
  <si>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</si>
  <si>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</si>
  <si>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</si>
  <si>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</si>
  <si>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</si>
  <si>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</si>
  <si>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</si>
  <si>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</si>
  <si>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</si>
  <si>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</si>
  <si>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</si>
  <si>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</si>
  <si>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</si>
  <si>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</si>
  <si>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</si>
  <si>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</si>
  <si>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</si>
  <si>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</si>
  <si>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</si>
  <si>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</si>
  <si>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</si>
  <si>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</si>
  <si>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</si>
  <si>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</si>
  <si>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</si>
  <si>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</si>
  <si>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</si>
  <si>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</si>
  <si>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</si>
  <si>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</si>
  <si>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</si>
  <si>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</si>
  <si>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</si>
  <si>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</si>
  <si>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</si>
  <si>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</si>
  <si>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</si>
  <si>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</si>
  <si>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</si>
  <si>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</si>
  <si>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</si>
  <si>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</si>
  <si>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</si>
  <si>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</si>
  <si>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</si>
  <si>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</si>
  <si>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</si>
  <si>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</si>
  <si>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</si>
  <si>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</si>
  <si>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</si>
  <si>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</si>
  <si>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</si>
  <si>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</si>
  <si>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</si>
  <si>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</si>
  <si>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</si>
  <si>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</si>
  <si>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</si>
  <si>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</si>
  <si>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</si>
  <si>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</si>
  <si>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</si>
  <si>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</si>
  <si>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</si>
  <si>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</si>
  <si>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</si>
  <si>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</si>
  <si>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</si>
  <si>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</si>
  <si>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</si>
  <si>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</si>
  <si>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</si>
  <si>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</si>
  <si>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</si>
  <si>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</si>
  <si>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</si>
  <si>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</si>
  <si>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</si>
  <si>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</si>
  <si>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</si>
  <si>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</si>
  <si>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</si>
  <si>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</si>
  <si>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</si>
  <si>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</si>
  <si>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</si>
  <si>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</si>
  <si>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</si>
  <si>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</si>
  <si>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</si>
  <si>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</si>
  <si>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</si>
  <si>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</si>
  <si>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</si>
  <si>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</si>
  <si>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</si>
  <si>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</si>
  <si>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</si>
  <si>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</si>
  <si>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</si>
  <si>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</si>
  <si>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</si>
  <si>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</si>
  <si>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</si>
  <si>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</si>
  <si>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</si>
  <si>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</si>
  <si>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</si>
  <si>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</si>
  <si>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</si>
  <si>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</si>
  <si>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</si>
  <si>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</si>
  <si>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</si>
  <si>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</si>
  <si>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</si>
  <si>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</si>
  <si>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</si>
  <si>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</si>
  <si>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</si>
  <si>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</si>
  <si>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</si>
  <si>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</si>
  <si>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</si>
  <si>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</si>
  <si>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</si>
  <si>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</si>
  <si>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</si>
  <si>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</si>
  <si>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</si>
  <si>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</si>
  <si>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</si>
  <si>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</si>
  <si>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</si>
  <si>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</si>
  <si>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</si>
  <si>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</si>
  <si>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</si>
  <si>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</si>
  <si>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</si>
  <si>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</si>
  <si>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</si>
  <si>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</si>
  <si>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</si>
  <si>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</si>
  <si>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</si>
  <si>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</si>
  <si>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</si>
  <si>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</si>
  <si>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</si>
  <si>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</si>
  <si>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</si>
  <si>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</si>
  <si>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</si>
  <si>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</si>
  <si>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</si>
  <si>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</si>
  <si>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</si>
  <si>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</si>
  <si>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</si>
  <si>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</si>
  <si>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</si>
  <si>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</si>
  <si>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</si>
  <si>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</si>
  <si>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</si>
  <si>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</si>
  <si>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</si>
  <si>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</si>
  <si>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</si>
  <si>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</si>
  <si>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</si>
  <si>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</si>
  <si>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</si>
  <si>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</si>
  <si>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</si>
  <si>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</si>
  <si>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</si>
  <si>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</si>
  <si>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</si>
  <si>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</si>
  <si>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</si>
  <si>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</si>
  <si>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</si>
  <si>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</si>
  <si>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</si>
  <si>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</si>
  <si>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</si>
  <si>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</si>
  <si>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</si>
  <si>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</si>
  <si>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</si>
  <si>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</si>
  <si>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</si>
  <si>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</si>
  <si>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</si>
  <si>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</si>
  <si>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</si>
  <si>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</si>
  <si>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</si>
  <si>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</si>
  <si>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</si>
  <si>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</si>
  <si>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</si>
  <si>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</si>
  <si>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</si>
  <si>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</si>
  <si>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</si>
  <si>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</si>
  <si>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</si>
  <si>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</si>
  <si>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</si>
  <si>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</si>
  <si>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</si>
  <si>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</si>
  <si>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</si>
  <si>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</si>
  <si>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</si>
  <si>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</si>
  <si>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</si>
  <si>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</si>
  <si>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</si>
  <si>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</si>
  <si>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</si>
  <si>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</si>
  <si>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</si>
  <si>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</si>
  <si>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</si>
  <si>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</si>
  <si>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</si>
  <si>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</si>
  <si>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</si>
  <si>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</si>
  <si>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</si>
  <si>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</si>
  <si>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</si>
  <si>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</si>
  <si>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</si>
  <si>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</si>
  <si>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</si>
  <si>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</si>
  <si>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</si>
  <si>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</si>
  <si>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</si>
  <si>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</si>
  <si>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</si>
  <si>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</si>
  <si>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</si>
  <si>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</si>
  <si>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</si>
  <si>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</si>
  <si>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</si>
  <si>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</si>
  <si>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</si>
  <si>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</si>
  <si>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</si>
  <si>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</si>
  <si>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</si>
  <si>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</si>
  <si>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</si>
  <si>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</si>
  <si>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</si>
  <si>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</si>
  <si>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</si>
  <si>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</si>
  <si>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</si>
  <si>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</si>
  <si>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</si>
  <si>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</si>
  <si>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</si>
  <si>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</si>
  <si>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</si>
  <si>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</si>
  <si>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</si>
  <si>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</si>
  <si>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</si>
  <si>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</si>
  <si>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</si>
  <si>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</si>
  <si>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</si>
  <si>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</si>
  <si>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</si>
  <si>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</si>
  <si>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</si>
  <si>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</si>
  <si>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</si>
  <si>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</si>
  <si>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</si>
  <si>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</si>
  <si>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</si>
  <si>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</si>
  <si>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</si>
  <si>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</si>
  <si>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</si>
  <si>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</si>
  <si>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</si>
  <si>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</si>
  <si>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</si>
  <si>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</si>
  <si>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</si>
  <si>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</si>
  <si>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</si>
  <si>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</si>
  <si>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</si>
  <si>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</si>
  <si>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</si>
  <si>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</si>
  <si>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</si>
  <si>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</si>
  <si>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</si>
  <si>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</si>
  <si>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</si>
  <si>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</si>
  <si>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</si>
  <si>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</si>
  <si>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</si>
  <si>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</si>
  <si>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</si>
  <si>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</si>
  <si>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</si>
  <si>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</si>
  <si>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</si>
  <si>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</si>
  <si>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</si>
  <si>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</si>
  <si>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</si>
  <si>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</si>
  <si>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</si>
  <si>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</si>
  <si>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</si>
  <si>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</si>
  <si>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</si>
  <si>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</si>
  <si>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</si>
  <si>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</si>
  <si>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</si>
  <si>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</si>
  <si>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</si>
  <si>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</si>
  <si>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</si>
  <si>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</si>
  <si>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</si>
  <si>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</si>
  <si>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</si>
  <si>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</si>
  <si>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</si>
  <si>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</si>
  <si>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</si>
  <si>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</si>
  <si>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</si>
  <si>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</si>
  <si>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</si>
  <si>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</si>
  <si>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</si>
  <si>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</si>
  <si>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</si>
  <si>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</si>
  <si>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</si>
  <si>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</si>
  <si>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</si>
  <si>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</si>
  <si>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</si>
  <si>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</si>
  <si>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</si>
  <si>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</si>
  <si>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</si>
  <si>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</si>
  <si>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</si>
  <si>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</si>
  <si>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</si>
  <si>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</si>
  <si>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</si>
  <si>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</si>
  <si>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</si>
  <si>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</si>
  <si>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</si>
  <si>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</si>
  <si>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</si>
  <si>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</si>
  <si>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</si>
  <si>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</si>
  <si>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</si>
  <si>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</si>
  <si>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</si>
  <si>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</si>
  <si>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</si>
  <si>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</si>
  <si>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</si>
  <si>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</si>
  <si>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</si>
  <si>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</si>
  <si>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</si>
  <si>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</si>
  <si>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</si>
  <si>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</si>
  <si>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</si>
  <si>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</si>
  <si>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</si>
  <si>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</si>
  <si>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</si>
  <si>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</si>
  <si>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</si>
  <si>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</si>
  <si>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</si>
  <si>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</si>
  <si>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</si>
  <si>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</si>
  <si>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</si>
  <si>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</si>
  <si>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</si>
  <si>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</si>
  <si>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</si>
  <si>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</si>
  <si>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</si>
  <si>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</si>
  <si>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</si>
  <si>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</si>
  <si>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</si>
  <si>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</si>
  <si>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</si>
  <si>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</si>
  <si>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</si>
  <si>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</si>
  <si>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</si>
  <si>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</si>
  <si>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</si>
  <si>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</si>
  <si>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</si>
  <si>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</si>
  <si>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</si>
  <si>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</si>
  <si>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</si>
  <si>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</si>
  <si>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</si>
  <si>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</si>
  <si>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</si>
  <si>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</si>
  <si>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</si>
  <si>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</si>
  <si>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</si>
  <si>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</si>
  <si>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</si>
  <si>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</si>
  <si>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</si>
  <si>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</si>
  <si>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</si>
  <si>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</si>
  <si>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</si>
  <si>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</si>
  <si>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</si>
  <si>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</si>
  <si>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</si>
  <si>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</si>
  <si>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</si>
  <si>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</si>
  <si>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</si>
  <si>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</si>
  <si>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</si>
  <si>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</si>
  <si>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</si>
  <si>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</si>
  <si>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</si>
  <si>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</si>
  <si>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</si>
  <si>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</si>
  <si>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</si>
  <si>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</si>
  <si>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</si>
  <si>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</si>
  <si>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</si>
  <si>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</si>
  <si>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</si>
  <si>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</si>
  <si>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</si>
  <si>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</si>
  <si>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</si>
  <si>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</si>
  <si>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</si>
  <si>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</si>
  <si>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</si>
  <si>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</si>
  <si>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</si>
  <si>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</si>
  <si>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</si>
  <si>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</si>
  <si>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</si>
  <si>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</si>
  <si>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</si>
  <si>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</si>
  <si>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</si>
  <si>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</si>
  <si>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</si>
  <si>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</si>
  <si>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</si>
  <si>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</si>
  <si>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</si>
  <si>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</si>
  <si>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</si>
  <si>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</si>
  <si>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</si>
  <si>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</si>
  <si>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</si>
  <si>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</si>
  <si>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</si>
  <si>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</si>
  <si>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</si>
  <si>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</si>
  <si>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</si>
  <si>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</si>
  <si>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</si>
  <si>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</si>
  <si>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</si>
  <si>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</si>
  <si>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</si>
  <si>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</si>
  <si>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</si>
  <si>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</si>
  <si>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</si>
  <si>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</si>
  <si>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</si>
  <si>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</si>
  <si>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</si>
  <si>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</si>
  <si>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</si>
  <si>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</si>
  <si>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</si>
  <si>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</si>
  <si>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</si>
  <si>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</si>
  <si>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</si>
  <si>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</si>
  <si>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</si>
  <si>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</si>
  <si>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</si>
  <si>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</si>
  <si>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</si>
  <si>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</si>
  <si>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</si>
  <si>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</si>
  <si>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</si>
  <si>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</si>
  <si>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</si>
  <si>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</si>
  <si>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</si>
  <si>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</si>
  <si>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</si>
  <si>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</si>
  <si>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</si>
  <si>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</si>
  <si>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</si>
  <si>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</si>
  <si>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</si>
  <si>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</si>
  <si>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</si>
  <si>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</si>
  <si>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</si>
  <si>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</si>
  <si>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</si>
  <si>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</si>
  <si>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</si>
  <si>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</si>
  <si>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</si>
  <si>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</si>
  <si>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</si>
  <si>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</si>
  <si>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</si>
  <si>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</si>
  <si>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</si>
  <si>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</si>
  <si>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</si>
  <si>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</si>
  <si>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</si>
  <si>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</si>
  <si>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</si>
  <si>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</si>
  <si>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</si>
  <si>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</si>
  <si>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</si>
  <si>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</si>
  <si>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</si>
  <si>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</si>
  <si>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</si>
  <si>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</si>
  <si>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</si>
  <si>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</si>
  <si>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</si>
  <si>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</si>
  <si>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</si>
  <si>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</si>
  <si>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</si>
  <si>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</si>
  <si>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</si>
  <si>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</si>
  <si>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</si>
  <si>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</si>
  <si>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</si>
  <si>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</si>
  <si>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</si>
  <si>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</si>
  <si>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</si>
  <si>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</si>
  <si>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</si>
  <si>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</si>
  <si>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</si>
  <si>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</si>
  <si>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</si>
  <si>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</si>
  <si>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</si>
  <si>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</si>
  <si>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</si>
  <si>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</si>
  <si>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</si>
  <si>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</si>
  <si>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</si>
  <si>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</si>
  <si>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</si>
  <si>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</si>
  <si>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</si>
  <si>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</si>
  <si>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</si>
  <si>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</si>
  <si>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</si>
  <si>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</si>
  <si>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</si>
  <si>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</si>
  <si>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</si>
  <si>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</si>
  <si>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</si>
  <si>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</si>
  <si>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</si>
  <si>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</si>
  <si>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</si>
  <si>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</si>
  <si>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</si>
  <si>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</si>
  <si>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</si>
  <si>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</si>
  <si>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</si>
  <si>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</si>
  <si>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</si>
  <si>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</si>
  <si>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</si>
  <si>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</si>
  <si>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</si>
  <si>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</si>
  <si>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</si>
  <si>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</si>
  <si>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</si>
  <si>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</si>
  <si>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</si>
  <si>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</si>
  <si>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</si>
  <si>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</si>
  <si>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</si>
  <si>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</si>
  <si>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</si>
  <si>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</si>
  <si>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</si>
  <si>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</si>
  <si>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</si>
  <si>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</si>
  <si>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</si>
  <si>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</si>
  <si>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</si>
  <si>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</si>
  <si>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</si>
  <si>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</si>
  <si>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</si>
  <si>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</si>
  <si>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</si>
  <si>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</si>
  <si>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</si>
  <si>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</si>
  <si>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</si>
  <si>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</si>
  <si>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</si>
  <si>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</si>
  <si>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</si>
  <si>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</si>
  <si>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</si>
  <si>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</si>
  <si>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</si>
  <si>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</si>
  <si>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</si>
  <si>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</si>
  <si>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</si>
  <si>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</si>
  <si>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</si>
  <si>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</si>
  <si>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</si>
  <si>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</si>
  <si>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</si>
  <si>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</si>
  <si>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</si>
  <si>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</si>
  <si>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</si>
  <si>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</si>
  <si>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</si>
  <si>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</si>
  <si>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</si>
  <si>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</si>
  <si>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</si>
  <si>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</si>
  <si>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</si>
  <si>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</si>
  <si>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</si>
  <si>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</si>
  <si>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</si>
  <si>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</si>
  <si>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</si>
  <si>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</si>
  <si>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</si>
  <si>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</si>
  <si>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</si>
  <si>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</si>
  <si>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</si>
  <si>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</si>
  <si>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</si>
  <si>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</si>
  <si>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</si>
  <si>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</si>
  <si>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</si>
  <si>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</si>
  <si>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</si>
  <si>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</si>
  <si>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</si>
  <si>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</si>
  <si>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</si>
  <si>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</si>
  <si>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</si>
  <si>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</si>
  <si>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</si>
  <si>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</si>
  <si>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</si>
  <si>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</si>
  <si>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</si>
  <si>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</si>
  <si>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</si>
  <si>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</si>
  <si>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</si>
  <si>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</si>
  <si>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</si>
  <si>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</si>
  <si>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</si>
  <si>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</si>
  <si>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</si>
  <si>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</si>
  <si>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</si>
  <si>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</si>
  <si>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</si>
  <si>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</si>
  <si>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</si>
  <si>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</si>
  <si>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</si>
  <si>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</si>
  <si>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</si>
  <si>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</si>
  <si>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</si>
  <si>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</si>
  <si>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</si>
  <si>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</si>
  <si>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</si>
  <si>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</si>
  <si>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</si>
  <si>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</si>
  <si>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</si>
  <si>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</si>
  <si>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</si>
  <si>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</si>
  <si>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</si>
  <si>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</si>
  <si>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</si>
  <si>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</si>
  <si>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</si>
  <si>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</si>
  <si>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</si>
  <si>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</si>
  <si>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</si>
  <si>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</si>
  <si>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</si>
  <si>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</si>
  <si>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</si>
  <si>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</si>
  <si>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</si>
  <si>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</si>
  <si>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</si>
  <si>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</si>
  <si>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</si>
  <si>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</si>
  <si>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</si>
  <si>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</si>
  <si>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</si>
  <si>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</si>
  <si>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</si>
  <si>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</si>
  <si>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</si>
  <si>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</si>
  <si>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</si>
  <si>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</si>
  <si>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</si>
  <si>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</si>
  <si>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</si>
  <si>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</si>
  <si>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</si>
  <si>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</si>
  <si>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</si>
  <si>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</si>
  <si>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</si>
  <si>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</si>
  <si>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</si>
  <si>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</si>
  <si>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</si>
  <si>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</si>
  <si>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</si>
  <si>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</si>
  <si>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</si>
  <si>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</si>
  <si>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</si>
  <si>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</si>
  <si>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</si>
  <si>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</si>
  <si>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</si>
  <si>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</si>
  <si>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</si>
  <si>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</si>
  <si>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</si>
  <si>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</si>
  <si>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</si>
  <si>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</si>
  <si>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</si>
  <si>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</si>
  <si>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</si>
  <si>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</si>
  <si>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</si>
  <si>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</si>
  <si>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</si>
  <si>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</si>
  <si>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</si>
  <si>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</si>
  <si>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</si>
  <si>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</si>
  <si>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</si>
  <si>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</si>
  <si>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</si>
  <si>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</si>
  <si>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</si>
  <si>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</si>
  <si>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</si>
  <si>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</si>
  <si>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</si>
  <si>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</si>
  <si>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</si>
  <si>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</si>
  <si>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</si>
  <si>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</si>
  <si>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</si>
  <si>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</si>
  <si>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</si>
  <si>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</si>
  <si>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</si>
  <si>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</si>
  <si>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</si>
  <si>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</si>
  <si>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</si>
  <si>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</si>
  <si>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</si>
  <si>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</si>
  <si>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</si>
  <si>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</si>
  <si>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</si>
  <si>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</si>
  <si>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</si>
  <si>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</si>
  <si>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</si>
  <si>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</si>
  <si>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</si>
  <si>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</si>
  <si>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</si>
  <si>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</si>
  <si>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</si>
  <si>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</si>
  <si>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</si>
  <si>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</si>
  <si>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</si>
  <si>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</si>
  <si>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</si>
  <si>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</si>
  <si>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</si>
  <si>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</si>
  <si>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</si>
  <si>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</si>
  <si>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</si>
  <si>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</si>
  <si>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</si>
  <si>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</si>
  <si>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</si>
  <si>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</si>
  <si>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</si>
  <si>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</si>
  <si>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</si>
  <si>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</si>
  <si>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</si>
  <si>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</si>
  <si>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</si>
  <si>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</si>
  <si>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</si>
  <si>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</si>
  <si>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</si>
  <si>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</si>
  <si>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</si>
  <si>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</si>
  <si>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</si>
  <si>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</si>
  <si>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</si>
  <si>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</si>
  <si>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</si>
  <si>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</si>
  <si>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</si>
  <si>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</si>
  <si>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</si>
  <si>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</si>
  <si>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</si>
  <si>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</si>
  <si>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</si>
  <si>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</si>
  <si>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</si>
  <si>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</si>
  <si>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</si>
  <si>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</si>
  <si>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</si>
  <si>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</si>
  <si>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</si>
  <si>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</si>
  <si>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</si>
  <si>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</si>
  <si>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</si>
  <si>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</si>
  <si>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</si>
  <si>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</si>
  <si>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</si>
  <si>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</si>
  <si>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</si>
  <si>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</si>
  <si>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</si>
  <si>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</si>
  <si>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</si>
  <si>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</si>
  <si>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</si>
  <si>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</si>
  <si>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</si>
  <si>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</si>
  <si>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</si>
  <si>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</si>
  <si>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</si>
  <si>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</si>
  <si>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</si>
  <si>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</si>
  <si>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</si>
  <si>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</si>
  <si>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</si>
  <si>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</si>
  <si>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</si>
  <si>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</si>
  <si>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</si>
  <si>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</si>
  <si>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</si>
  <si>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</si>
  <si>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</si>
  <si>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</si>
  <si>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</si>
  <si>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</si>
  <si>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</si>
  <si>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</si>
  <si>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</si>
  <si>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</si>
  <si>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</si>
  <si>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</si>
  <si>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</si>
  <si>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</si>
  <si>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</si>
  <si>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</si>
  <si>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</si>
  <si>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</si>
  <si>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</si>
  <si>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</si>
  <si>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</si>
  <si>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</si>
  <si>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</si>
  <si>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</si>
  <si>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</si>
  <si>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</si>
  <si>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</si>
  <si>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</si>
  <si>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</si>
  <si>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</si>
  <si>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</si>
  <si>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</si>
  <si>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</si>
  <si>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</si>
  <si>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</si>
  <si>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</si>
  <si>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</si>
  <si>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</si>
  <si>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</si>
  <si>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</si>
  <si>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</si>
  <si>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</si>
  <si>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</si>
  <si>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</si>
  <si>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</si>
  <si>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</si>
  <si>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</si>
  <si>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</si>
  <si>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</si>
  <si>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</si>
  <si>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</si>
  <si>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</si>
  <si>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</si>
  <si>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</si>
  <si>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</si>
  <si>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</si>
  <si>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</si>
  <si>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</si>
  <si>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</si>
  <si>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</si>
  <si>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</si>
  <si>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</si>
  <si>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</si>
  <si>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</si>
  <si>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</si>
  <si>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</si>
  <si>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</si>
  <si>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</si>
  <si>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</si>
  <si>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</si>
  <si>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</si>
  <si>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</si>
  <si>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</si>
  <si>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</si>
  <si>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</si>
  <si>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</si>
  <si>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</si>
  <si>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</si>
  <si>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</si>
  <si>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</si>
  <si>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</si>
  <si>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</si>
  <si>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</si>
  <si>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</si>
  <si>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</si>
  <si>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</si>
  <si>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</si>
  <si>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</si>
  <si>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</si>
  <si>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</si>
  <si>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</si>
  <si>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</si>
  <si>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</si>
  <si>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</si>
  <si>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</si>
  <si>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</si>
  <si>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</si>
  <si>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</si>
  <si>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</si>
  <si>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</si>
  <si>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</si>
  <si>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</si>
  <si>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</si>
  <si>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</si>
  <si>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</si>
  <si>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</si>
  <si>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</si>
  <si>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</si>
  <si>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</si>
  <si>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</si>
  <si>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</si>
  <si>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</si>
  <si>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</si>
  <si>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</si>
  <si>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</si>
  <si>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</si>
  <si>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</si>
  <si>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</si>
  <si>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</si>
  <si>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</si>
  <si>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</si>
  <si>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</si>
  <si>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</si>
  <si>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</si>
  <si>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</si>
  <si>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</si>
  <si>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</si>
  <si>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</si>
  <si>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</si>
  <si>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</si>
  <si>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</si>
  <si>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</si>
  <si>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</si>
  <si>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</si>
  <si>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</si>
  <si>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</si>
  <si>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</si>
  <si>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</si>
  <si>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</si>
  <si>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</si>
  <si>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</si>
  <si>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</si>
  <si>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</si>
  <si>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</si>
  <si>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</si>
  <si>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</si>
  <si>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</si>
  <si>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</si>
  <si>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</si>
  <si>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</si>
  <si>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</si>
  <si>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</si>
  <si>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</si>
  <si>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</si>
  <si>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</si>
  <si>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</si>
  <si>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</si>
  <si>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</si>
  <si>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</si>
  <si>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</si>
  <si>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</si>
  <si>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</si>
  <si>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</si>
  <si>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</si>
  <si>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</si>
  <si>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</si>
  <si>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</si>
  <si>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</si>
  <si>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</si>
  <si>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</si>
  <si>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</si>
  <si>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</si>
  <si>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</si>
  <si>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</si>
  <si>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</si>
  <si>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</si>
  <si>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</si>
  <si>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</si>
  <si>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</si>
  <si>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</si>
  <si>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</si>
  <si>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</si>
  <si>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</si>
  <si>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</si>
  <si>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</si>
  <si>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</si>
  <si>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</si>
  <si>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</si>
  <si>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</si>
  <si>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</si>
  <si>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</si>
  <si>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</si>
  <si>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</si>
  <si>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</si>
  <si>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</si>
  <si>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</si>
  <si>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</si>
  <si>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</si>
  <si>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</si>
  <si>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</si>
  <si>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</si>
  <si>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</si>
  <si>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</si>
  <si>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</si>
  <si>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</si>
  <si>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</si>
  <si>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</si>
  <si>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</si>
  <si>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</si>
  <si>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</si>
  <si>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</si>
  <si>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</si>
  <si>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</si>
  <si>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</si>
  <si>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</si>
  <si>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</si>
  <si>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</si>
  <si>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</si>
  <si>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</si>
  <si>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</si>
  <si>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</si>
  <si>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</si>
  <si>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</si>
  <si>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</si>
  <si>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</si>
  <si>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</si>
  <si>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</si>
  <si>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</si>
  <si>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</si>
  <si>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</si>
  <si>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</si>
  <si>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</si>
  <si>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</si>
  <si>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</si>
  <si>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</si>
  <si>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</si>
  <si>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</si>
  <si>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</si>
  <si>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</si>
  <si>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</si>
  <si>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</si>
  <si>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</si>
  <si>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</si>
  <si>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</si>
  <si>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</si>
  <si>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</si>
  <si>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</si>
  <si>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</si>
  <si>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</si>
  <si>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</si>
  <si>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</si>
  <si>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</si>
  <si>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</si>
  <si>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</si>
  <si>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</si>
  <si>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</si>
  <si>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</si>
  <si>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</si>
  <si>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</si>
  <si>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</si>
  <si>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</si>
  <si>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</si>
  <si>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</si>
  <si>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</si>
  <si>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</si>
  <si>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</si>
  <si>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</si>
  <si>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</si>
  <si>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</si>
  <si>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</si>
  <si>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</si>
  <si>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</si>
  <si>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</si>
  <si>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</si>
  <si>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</si>
  <si>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</si>
  <si>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</si>
  <si>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</si>
  <si>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</si>
  <si>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</si>
  <si>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</si>
  <si>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</si>
  <si>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</si>
  <si>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</si>
  <si>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</si>
  <si>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</si>
  <si>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</si>
  <si>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</si>
  <si>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</si>
  <si>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</si>
  <si>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</si>
  <si>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</si>
  <si>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</si>
  <si>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</si>
  <si>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</si>
  <si>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</si>
  <si>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</si>
  <si>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</si>
  <si>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</si>
  <si>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</si>
  <si>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</si>
  <si>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</si>
  <si>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</si>
  <si>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</si>
  <si>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</si>
  <si>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</si>
  <si>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</si>
  <si>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</si>
  <si>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</si>
  <si>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</si>
  <si>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</si>
  <si>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</si>
  <si>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</si>
  <si>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</si>
  <si>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</si>
  <si>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</si>
  <si>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</si>
  <si>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</si>
  <si>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</si>
  <si>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</si>
  <si>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</si>
  <si>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</si>
  <si>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</si>
  <si>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</si>
  <si>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</si>
  <si>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</si>
  <si>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</si>
  <si>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</si>
  <si>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</si>
  <si>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</si>
  <si>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</si>
  <si>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</si>
  <si>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</si>
  <si>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</si>
  <si>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</si>
  <si>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</si>
  <si>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</si>
  <si>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</si>
  <si>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</si>
  <si>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</si>
  <si>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</si>
  <si>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</si>
  <si>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</si>
  <si>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</si>
  <si>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</si>
  <si>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</si>
  <si>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</si>
  <si>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</si>
  <si>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</si>
  <si>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</si>
  <si>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</si>
  <si>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</si>
  <si>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</si>
  <si>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</si>
  <si>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</si>
  <si>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</si>
  <si>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</si>
  <si>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</si>
  <si>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</si>
  <si>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</si>
  <si>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</si>
  <si>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</si>
  <si>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</si>
  <si>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</si>
  <si>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</si>
  <si>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</si>
  <si>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</si>
  <si>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</si>
  <si>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</si>
  <si>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</si>
  <si>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</si>
  <si>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</si>
  <si>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</si>
  <si>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</si>
  <si>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</si>
  <si>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</si>
  <si>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</si>
  <si>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</si>
  <si>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</si>
  <si>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</si>
  <si>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</si>
  <si>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</si>
  <si>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</si>
  <si>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</si>
  <si>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</si>
  <si>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</si>
  <si>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</si>
  <si>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</si>
  <si>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</si>
  <si>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</si>
  <si>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</si>
  <si>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</si>
  <si>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</si>
  <si>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</si>
  <si>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</si>
  <si>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</si>
  <si>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</si>
  <si>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</si>
  <si>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</si>
  <si>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</si>
  <si>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</si>
  <si>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</si>
  <si>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</si>
  <si>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</si>
  <si>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</si>
  <si>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</si>
  <si>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</si>
  <si>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</si>
  <si>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</si>
  <si>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</si>
  <si>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</si>
  <si>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</si>
  <si>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</si>
  <si>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</si>
  <si>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</si>
  <si>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</si>
  <si>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</si>
  <si>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</si>
  <si>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</si>
  <si>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</si>
  <si>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</si>
  <si>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</si>
  <si>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</si>
  <si>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</si>
  <si>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</si>
  <si>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</si>
  <si>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</si>
  <si>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</si>
  <si>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</si>
  <si>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</si>
  <si>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</si>
  <si>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</si>
  <si>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</si>
  <si>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</si>
  <si>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</si>
  <si>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</si>
  <si>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</si>
  <si>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</si>
  <si>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</si>
  <si>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</si>
  <si>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</si>
  <si>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</si>
  <si>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</si>
  <si>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</si>
  <si>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</si>
  <si>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</si>
  <si>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</si>
  <si>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</si>
  <si>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</si>
  <si>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</si>
  <si>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</si>
  <si>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</si>
  <si>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</si>
  <si>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</si>
  <si>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</si>
  <si>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</si>
  <si>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</si>
  <si>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</si>
  <si>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</si>
  <si>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</si>
  <si>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</si>
  <si>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</si>
  <si>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</si>
  <si>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</si>
  <si>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</si>
  <si>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</si>
  <si>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</si>
  <si>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</si>
  <si>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</si>
  <si>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</si>
  <si>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</si>
  <si>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</si>
  <si>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</si>
  <si>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</si>
  <si>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</si>
  <si>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</si>
  <si>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</si>
  <si>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</si>
  <si>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</si>
  <si>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</si>
  <si>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</si>
  <si>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</si>
  <si>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</si>
  <si>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</si>
  <si>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</si>
  <si>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</si>
  <si>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</si>
  <si>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</si>
  <si>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</si>
  <si>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</si>
  <si>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</si>
  <si>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</si>
  <si>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</si>
  <si>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</si>
  <si>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</si>
  <si>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</si>
  <si>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</si>
  <si>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</si>
  <si>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</si>
  <si>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</si>
  <si>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</si>
  <si>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</si>
  <si>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</si>
  <si>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</si>
  <si>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</si>
  <si>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</si>
  <si>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</si>
  <si>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</si>
  <si>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</si>
  <si>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</si>
  <si>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</si>
  <si>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</si>
  <si>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</si>
  <si>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</si>
  <si>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</si>
  <si>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</si>
  <si>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</si>
  <si>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</si>
  <si>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</si>
  <si>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</si>
  <si>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</si>
  <si>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</si>
  <si>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</si>
  <si>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</si>
  <si>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</si>
  <si>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</si>
  <si>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</si>
  <si>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</si>
  <si>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</si>
  <si>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</si>
  <si>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</si>
  <si>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</si>
  <si>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</si>
  <si>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</si>
  <si>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</si>
  <si>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</si>
  <si>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</si>
  <si>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</si>
  <si>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</si>
  <si>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</si>
  <si>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</si>
  <si>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</si>
  <si>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</si>
  <si>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</si>
  <si>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</si>
  <si>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</si>
  <si>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</si>
  <si>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</si>
  <si>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</si>
  <si>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</si>
  <si>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</si>
  <si>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</si>
  <si>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</si>
  <si>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</si>
  <si>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</si>
  <si>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</si>
  <si>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</si>
  <si>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</si>
  <si>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</si>
  <si>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</si>
  <si>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</si>
  <si>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</si>
  <si>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</si>
  <si>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</si>
  <si>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</si>
  <si>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</si>
  <si>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</si>
  <si>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</si>
  <si>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</si>
  <si>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</si>
  <si>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</si>
  <si>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</si>
  <si>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</si>
  <si>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</si>
  <si>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</si>
  <si>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</si>
  <si>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</si>
  <si>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</si>
  <si>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</si>
  <si>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</si>
  <si>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</si>
  <si>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</si>
  <si>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</si>
  <si>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</si>
  <si>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</si>
  <si>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</si>
  <si>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</si>
  <si>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</si>
  <si>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</si>
  <si>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</si>
  <si>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</si>
  <si>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</si>
  <si>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</si>
  <si>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</si>
  <si>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</si>
  <si>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</si>
  <si>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</si>
  <si>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</si>
  <si>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</si>
  <si>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</si>
  <si>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</si>
  <si>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</si>
  <si>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</si>
  <si>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</si>
  <si>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</si>
  <si>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</si>
  <si>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</si>
  <si>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</si>
  <si>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</si>
  <si>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</si>
  <si>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</si>
  <si>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</si>
  <si>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</si>
  <si>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</si>
  <si>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</si>
  <si>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</si>
  <si>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</si>
  <si>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</si>
  <si>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</si>
  <si>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</si>
  <si>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</si>
  <si>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</si>
  <si>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</si>
  <si>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</si>
  <si>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</si>
  <si>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</si>
  <si>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</si>
  <si>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</si>
  <si>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</si>
  <si>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</si>
  <si>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</si>
  <si>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</si>
  <si>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</si>
  <si>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</si>
  <si>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</si>
  <si>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</si>
  <si>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</si>
  <si>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</si>
  <si>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</si>
  <si>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</si>
  <si>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</si>
  <si>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</si>
  <si>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</si>
  <si>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</si>
  <si>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</si>
  <si>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</si>
  <si>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</si>
  <si>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</si>
  <si>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</si>
  <si>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</si>
  <si>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</si>
  <si>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</si>
  <si>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</si>
  <si>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</si>
  <si>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</si>
  <si>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</si>
  <si>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</si>
  <si>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</si>
  <si>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</si>
  <si>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</si>
  <si>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</si>
  <si>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</si>
  <si>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</si>
  <si>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</si>
  <si>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</si>
  <si>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</si>
  <si>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</si>
  <si>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</si>
  <si>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</si>
  <si>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</si>
  <si>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</si>
  <si>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</si>
  <si>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</si>
  <si>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</si>
  <si>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</si>
  <si>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</si>
  <si>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</si>
  <si>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</si>
  <si>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</si>
  <si>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</si>
  <si>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</si>
  <si>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</si>
  <si>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</si>
  <si>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</si>
  <si>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</si>
  <si>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</si>
  <si>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</si>
  <si>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</si>
  <si>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</si>
  <si>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</si>
  <si>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</si>
  <si>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</si>
  <si>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</si>
  <si>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</si>
  <si>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</si>
  <si>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</si>
  <si>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</si>
  <si>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</si>
  <si>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</si>
  <si>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</si>
  <si>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</si>
  <si>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</si>
  <si>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</si>
  <si>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</si>
  <si>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</si>
  <si>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</si>
  <si>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</si>
  <si>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</si>
  <si>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</si>
  <si>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</si>
  <si>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</si>
  <si>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</si>
  <si>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</si>
  <si>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</si>
  <si>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</si>
  <si>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</si>
  <si>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</si>
  <si>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</si>
  <si>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</si>
  <si>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</si>
  <si>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</si>
  <si>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</si>
  <si>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</si>
  <si>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</si>
  <si>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</si>
  <si>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</si>
  <si>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</si>
  <si>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</si>
  <si>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</si>
  <si>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</si>
  <si>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</si>
  <si>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</si>
  <si>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</si>
  <si>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</si>
  <si>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</si>
  <si>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</si>
  <si>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</si>
  <si>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</si>
  <si>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</si>
  <si>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</si>
  <si>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</si>
  <si>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</si>
  <si>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</si>
  <si>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</si>
  <si>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</si>
  <si>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</si>
  <si>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</si>
  <si>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</si>
  <si>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</si>
  <si>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</si>
  <si>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</si>
  <si>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</si>
  <si>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</si>
  <si>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</si>
  <si>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</si>
  <si>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</si>
  <si>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</si>
  <si>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</si>
  <si>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</si>
  <si>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</si>
  <si>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</si>
  <si>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</si>
  <si>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</si>
  <si>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</si>
  <si>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</si>
  <si>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</si>
  <si>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</si>
  <si>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</si>
  <si>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</si>
  <si>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</si>
  <si>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</si>
  <si>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</si>
  <si>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</si>
  <si>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</si>
  <si>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</si>
  <si>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</si>
  <si>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</si>
  <si>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</si>
  <si>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</si>
  <si>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</si>
  <si>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</si>
  <si>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</si>
  <si>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</si>
  <si>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</si>
  <si>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</si>
  <si>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</si>
  <si>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</si>
  <si>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</si>
  <si>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</si>
  <si>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</si>
  <si>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</si>
  <si>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</si>
  <si>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</si>
  <si>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</si>
  <si>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</si>
  <si>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</si>
  <si>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</si>
  <si>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</si>
  <si>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</si>
  <si>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</si>
  <si>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</si>
  <si>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</si>
  <si>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</si>
  <si>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</si>
  <si>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</si>
  <si>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</si>
  <si>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</si>
  <si>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</si>
  <si>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</si>
  <si>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</si>
  <si>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</si>
  <si>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</si>
  <si>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</si>
  <si>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</si>
  <si>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</si>
  <si>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</si>
  <si>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</si>
  <si>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</si>
  <si>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</si>
  <si>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</si>
  <si>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</si>
  <si>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</si>
  <si>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</si>
  <si>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</si>
  <si>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</si>
  <si>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</si>
  <si>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</si>
  <si>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</si>
  <si>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</si>
  <si>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</si>
  <si>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</si>
  <si>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</si>
  <si>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</si>
  <si>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</si>
  <si>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</si>
  <si>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</si>
  <si>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</si>
  <si>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</si>
  <si>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</si>
  <si>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</si>
  <si>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</si>
  <si>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</si>
  <si>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</si>
  <si>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</si>
  <si>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</si>
  <si>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</si>
  <si>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</si>
  <si>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</si>
  <si>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</si>
  <si>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</si>
  <si>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</si>
  <si>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</si>
  <si>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</si>
  <si>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</si>
  <si>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</si>
  <si>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</si>
  <si>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</si>
  <si>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</si>
  <si>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</si>
  <si>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</si>
  <si>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</si>
  <si>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</si>
  <si>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</si>
  <si>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</si>
  <si>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</si>
  <si>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</si>
  <si>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</si>
  <si>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</si>
  <si>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</si>
  <si>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</si>
  <si>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</si>
  <si>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</si>
  <si>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</si>
  <si>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</si>
  <si>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</si>
  <si>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</si>
  <si>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</si>
  <si>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</si>
  <si>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</si>
  <si>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</si>
  <si>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</si>
  <si>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</si>
  <si>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</si>
  <si>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</si>
  <si>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</si>
  <si>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</si>
  <si>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</si>
  <si>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</si>
  <si>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</si>
  <si>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</si>
  <si>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</si>
  <si>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</si>
  <si>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</si>
  <si>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</si>
  <si>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</si>
  <si>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</si>
  <si>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</si>
  <si>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</si>
  <si>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</si>
  <si>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</si>
  <si>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</si>
  <si>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</si>
  <si>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</si>
  <si>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</si>
  <si>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</si>
  <si>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</si>
  <si>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</si>
  <si>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</si>
  <si>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</si>
  <si>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</si>
  <si>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</si>
  <si>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</si>
  <si>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</si>
  <si>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</si>
  <si>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</si>
  <si>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</si>
  <si>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</si>
  <si>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</si>
  <si>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</si>
  <si>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</si>
  <si>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</si>
  <si>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</si>
  <si>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</si>
  <si>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</si>
  <si>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</si>
  <si>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</si>
  <si>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</si>
  <si>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</si>
  <si>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</si>
  <si>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</si>
  <si>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</si>
  <si>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</si>
  <si>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</si>
  <si>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</si>
  <si>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</si>
  <si>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</si>
  <si>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</si>
  <si>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</si>
  <si>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</si>
  <si>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</si>
  <si>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</si>
  <si>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</si>
  <si>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</si>
  <si>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</si>
  <si>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</si>
  <si>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</si>
  <si>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</si>
  <si>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</si>
  <si>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</si>
  <si>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</si>
  <si>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</si>
  <si>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</si>
  <si>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</si>
  <si>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</si>
  <si>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</si>
  <si>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</si>
  <si>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</si>
  <si>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</si>
  <si>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</si>
  <si>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</si>
  <si>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</si>
  <si>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</si>
  <si>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</si>
  <si>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</si>
  <si>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</si>
  <si>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</si>
  <si>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</si>
  <si>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</si>
  <si>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</si>
  <si>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</si>
  <si>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</si>
  <si>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</si>
  <si>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</si>
  <si>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</si>
  <si>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</si>
  <si>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</si>
  <si>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</si>
  <si>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</si>
  <si>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</si>
  <si>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</si>
  <si>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</si>
  <si>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</si>
  <si>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</si>
  <si>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</si>
  <si>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</si>
  <si>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</si>
  <si>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</si>
  <si>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</si>
  <si>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</si>
  <si>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</si>
  <si>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</si>
  <si>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</si>
  <si>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</si>
  <si>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</si>
  <si>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</si>
  <si>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</si>
  <si>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</si>
  <si>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</si>
  <si>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</si>
  <si>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</si>
  <si>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</si>
  <si>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</si>
  <si>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</si>
  <si>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</si>
  <si>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</si>
  <si>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</si>
  <si>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</si>
  <si>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</si>
  <si>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</si>
  <si>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</si>
  <si>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</si>
  <si>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</si>
  <si>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</si>
  <si>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</si>
  <si>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</si>
  <si>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</si>
  <si>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</si>
  <si>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</si>
  <si>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</si>
  <si>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</si>
  <si>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</si>
  <si>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</si>
  <si>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</si>
  <si>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</si>
  <si>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</si>
  <si>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</si>
  <si>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</si>
  <si>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</si>
  <si>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</si>
  <si>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</si>
  <si>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</si>
  <si>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</si>
  <si>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</si>
  <si>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</si>
  <si>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</si>
  <si>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</si>
  <si>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</si>
  <si>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</si>
  <si>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</si>
  <si>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</si>
  <si>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</si>
  <si>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</si>
  <si>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</si>
  <si>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</si>
  <si>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</si>
  <si>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</si>
  <si>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</si>
  <si>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</si>
  <si>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</si>
  <si>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</si>
  <si>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</si>
  <si>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</si>
  <si>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</si>
  <si>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</si>
  <si>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</si>
  <si>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</si>
  <si>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</si>
  <si>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</si>
  <si>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</si>
  <si>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</si>
  <si>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</si>
  <si>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</si>
  <si>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</si>
  <si>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</si>
  <si>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</si>
  <si>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</si>
  <si>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</si>
  <si>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</si>
  <si>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</si>
  <si>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</si>
  <si>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</si>
  <si>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</si>
  <si>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</si>
  <si>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</si>
  <si>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</si>
  <si>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</si>
  <si>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</si>
  <si>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</si>
  <si>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</si>
  <si>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</si>
  <si>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</si>
  <si>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</si>
  <si>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</si>
  <si>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</si>
  <si>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</si>
  <si>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</si>
  <si>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</si>
  <si>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</si>
  <si>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</si>
  <si>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</si>
  <si>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</si>
  <si>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</si>
  <si>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</si>
  <si>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</si>
  <si>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</si>
  <si>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</si>
  <si>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</si>
  <si>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</si>
  <si>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</si>
  <si>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</si>
  <si>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</si>
  <si>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</si>
  <si>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</si>
  <si>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</si>
  <si>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</si>
  <si>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</si>
  <si>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</si>
  <si>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</si>
  <si>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</si>
  <si>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</si>
  <si>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</si>
  <si>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</si>
  <si>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</si>
  <si>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</si>
  <si>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</si>
  <si>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</si>
  <si>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</si>
  <si>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</si>
  <si>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</si>
  <si>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</si>
  <si>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</si>
  <si>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</si>
  <si>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</si>
  <si>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</si>
  <si>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</si>
  <si>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</si>
  <si>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</si>
  <si>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</si>
  <si>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</si>
  <si>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</si>
  <si>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</si>
  <si>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</si>
  <si>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</si>
  <si>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</si>
  <si>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</si>
  <si>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</si>
  <si>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</si>
  <si>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</si>
  <si>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</si>
  <si>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</si>
  <si>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</si>
  <si>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</si>
  <si>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</si>
  <si>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</si>
  <si>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</si>
  <si>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</si>
  <si>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</si>
  <si>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</si>
  <si>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</si>
  <si>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</si>
  <si>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</si>
  <si>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</si>
  <si>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</si>
  <si>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</si>
  <si>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</si>
  <si>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</si>
  <si>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</si>
  <si>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</si>
  <si>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</si>
  <si>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</si>
  <si>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</si>
  <si>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</si>
  <si>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</si>
  <si>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</si>
  <si>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</si>
  <si>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</si>
  <si>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</si>
  <si>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</si>
  <si>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</si>
  <si>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</si>
  <si>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</si>
  <si>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</si>
  <si>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</si>
  <si>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</si>
  <si>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</si>
  <si>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</si>
  <si>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</si>
  <si>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</si>
  <si>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</si>
  <si>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</si>
  <si>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</si>
  <si>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</si>
  <si>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</si>
  <si>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</si>
  <si>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</si>
  <si>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</si>
  <si>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</si>
  <si>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</si>
  <si>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</si>
  <si>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</si>
  <si>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</si>
  <si>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</si>
  <si>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</si>
  <si>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</si>
  <si>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</si>
  <si>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</si>
  <si>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</si>
  <si>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</si>
  <si>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</si>
  <si>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</si>
  <si>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</si>
  <si>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</si>
  <si>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</si>
  <si>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</si>
  <si>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</si>
  <si>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</si>
  <si>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</si>
  <si>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</si>
  <si>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</si>
  <si>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</si>
  <si>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</si>
  <si>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</si>
  <si>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</si>
  <si>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</si>
  <si>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</si>
  <si>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</si>
  <si>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</si>
  <si>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</si>
  <si>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</si>
  <si>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</si>
  <si>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</si>
  <si>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</si>
  <si>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</si>
  <si>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</si>
  <si>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</si>
  <si>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</si>
  <si>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</si>
  <si>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</si>
  <si>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</si>
  <si>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</si>
  <si>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</si>
  <si>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</si>
  <si>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</si>
  <si>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</si>
  <si>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</si>
  <si>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</si>
  <si>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</si>
  <si>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</si>
  <si>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</si>
  <si>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</si>
  <si>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</si>
  <si>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</si>
  <si>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</si>
  <si>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</si>
  <si>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</si>
  <si>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</si>
  <si>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</si>
  <si>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</si>
  <si>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</si>
  <si>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</si>
  <si>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</si>
  <si>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</si>
  <si>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</si>
  <si>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</si>
  <si>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</si>
  <si>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</si>
  <si>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</si>
  <si>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</si>
  <si>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</si>
  <si>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</si>
  <si>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</si>
  <si>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</si>
  <si>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</si>
  <si>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</si>
  <si>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</si>
  <si>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</si>
  <si>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</si>
  <si>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</si>
  <si>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</si>
  <si>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</si>
  <si>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</si>
  <si>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</si>
  <si>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</si>
  <si>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</si>
  <si>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</si>
  <si>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</si>
  <si>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</si>
  <si>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</si>
  <si>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</si>
  <si>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</si>
  <si>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</si>
  <si>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</si>
  <si>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</si>
  <si>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</si>
  <si>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</si>
  <si>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</si>
  <si>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</si>
  <si>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</si>
  <si>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</si>
  <si>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</si>
  <si>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</si>
  <si>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</si>
  <si>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</si>
  <si>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</si>
  <si>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</si>
  <si>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</si>
  <si>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</si>
  <si>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</si>
  <si>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</si>
  <si>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</si>
  <si>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</si>
  <si>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</si>
  <si>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</si>
  <si>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</si>
  <si>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</si>
  <si>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</si>
  <si>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</si>
  <si>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</si>
  <si>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</si>
  <si>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</si>
  <si>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</si>
  <si>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</si>
  <si>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</si>
  <si>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</si>
  <si>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</si>
  <si>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</si>
  <si>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</si>
  <si>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</si>
  <si>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</si>
  <si>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</si>
  <si>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</si>
  <si>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</si>
  <si>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</si>
  <si>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</si>
  <si>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</si>
  <si>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</si>
  <si>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</si>
  <si>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</si>
  <si>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</si>
  <si>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</si>
  <si>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</si>
  <si>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</si>
  <si>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</si>
  <si>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</si>
  <si>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</si>
  <si>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</si>
  <si>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</si>
  <si>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</si>
  <si>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</si>
  <si>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</si>
  <si>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</si>
  <si>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</si>
  <si>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</si>
  <si>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</si>
  <si>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</si>
  <si>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</si>
  <si>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</si>
  <si>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</si>
  <si>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</si>
  <si>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</si>
  <si>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</si>
  <si>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</si>
  <si>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</si>
  <si>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</si>
  <si>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</si>
  <si>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</si>
  <si>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</si>
  <si>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</si>
  <si>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</si>
  <si>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</si>
  <si>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</si>
  <si>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</si>
  <si>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</si>
  <si>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</si>
  <si>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</si>
  <si>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</si>
  <si>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</si>
  <si>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</si>
  <si>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</si>
  <si>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</si>
  <si>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</si>
  <si>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</si>
  <si>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</si>
  <si>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</si>
  <si>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</si>
  <si>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</si>
  <si>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</si>
  <si>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</si>
  <si>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</si>
  <si>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</si>
  <si>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</si>
  <si>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</si>
  <si>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</si>
  <si>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</si>
  <si>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</si>
  <si>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</si>
  <si>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</si>
  <si>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</si>
  <si>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</si>
  <si>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</si>
  <si>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</si>
  <si>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</si>
  <si>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</si>
  <si>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</si>
  <si>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</si>
  <si>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</si>
  <si>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</si>
  <si>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</si>
  <si>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</si>
  <si>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</si>
  <si>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</si>
  <si>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</si>
  <si>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</si>
  <si>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</si>
  <si>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</si>
  <si>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</si>
  <si>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</si>
  <si>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</si>
  <si>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</si>
  <si>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</si>
  <si>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</si>
  <si>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</si>
  <si>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</si>
  <si>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</si>
  <si>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</si>
  <si>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</si>
  <si>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</si>
  <si>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</si>
  <si>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</si>
  <si>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</si>
  <si>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</si>
  <si>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</si>
  <si>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</si>
  <si>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</si>
  <si>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</si>
  <si>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</si>
  <si>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</si>
  <si>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</si>
  <si>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</si>
  <si>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</si>
  <si>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</si>
  <si>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</si>
  <si>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</si>
  <si>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</si>
  <si>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</si>
  <si>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</si>
  <si>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</si>
  <si>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</si>
  <si>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</si>
  <si>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</si>
  <si>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</si>
  <si>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</si>
  <si>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</si>
  <si>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</si>
  <si>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</si>
  <si>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</si>
  <si>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</si>
  <si>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</si>
  <si>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</si>
  <si>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</si>
  <si>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</si>
  <si>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</si>
  <si>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</si>
  <si>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</si>
  <si>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</si>
  <si>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</si>
  <si>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</si>
  <si>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</si>
  <si>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</si>
  <si>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</si>
  <si>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</si>
  <si>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</si>
  <si>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</si>
  <si>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</si>
  <si>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</si>
  <si>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</si>
  <si>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</si>
  <si>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</si>
  <si>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</si>
  <si>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</si>
  <si>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</si>
  <si>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</si>
  <si>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</si>
  <si>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</si>
  <si>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</si>
  <si>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</si>
  <si>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</si>
  <si>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</si>
  <si>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</si>
  <si>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</si>
  <si>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</si>
  <si>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</si>
  <si>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</si>
  <si>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</si>
  <si>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</si>
  <si>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</si>
  <si>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</si>
  <si>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</si>
  <si>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</si>
  <si>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</si>
  <si>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</si>
  <si>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</si>
  <si>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</si>
  <si>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</si>
  <si>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</si>
  <si>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</si>
  <si>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</si>
  <si>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</si>
  <si>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</si>
  <si>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</si>
  <si>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</si>
  <si>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</si>
  <si>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</si>
  <si>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</si>
  <si>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</si>
  <si>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</si>
  <si>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</si>
  <si>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</si>
  <si>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</si>
  <si>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</si>
  <si>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</si>
  <si>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</si>
  <si>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</si>
  <si>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</si>
  <si>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</si>
  <si>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</si>
  <si>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</si>
  <si>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</si>
  <si>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</si>
  <si>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</si>
  <si>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</si>
  <si>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</si>
  <si>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</si>
  <si>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</si>
  <si>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</si>
  <si>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</si>
  <si>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</si>
  <si>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</si>
  <si>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</si>
  <si>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</si>
  <si>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</si>
  <si>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</si>
  <si>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</si>
  <si>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</si>
  <si>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</si>
  <si>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</si>
  <si>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</si>
  <si>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</si>
  <si>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</si>
  <si>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</si>
  <si>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</si>
  <si>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</si>
  <si>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</si>
  <si>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</si>
  <si>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</si>
  <si>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</si>
  <si>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</si>
  <si>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</si>
  <si>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</si>
  <si>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</si>
  <si>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</si>
  <si>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</si>
  <si>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</si>
  <si>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</si>
  <si>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</si>
  <si>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</si>
  <si>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</si>
  <si>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</si>
  <si>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</si>
  <si>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</si>
  <si>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</si>
  <si>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</si>
  <si>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</si>
  <si>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</si>
  <si>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</si>
  <si>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</si>
  <si>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</si>
  <si>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</si>
  <si>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</si>
  <si>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</si>
  <si>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</si>
  <si>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</si>
  <si>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</si>
  <si>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</si>
  <si>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</si>
  <si>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</si>
  <si>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</si>
  <si>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</si>
  <si>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</si>
  <si>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</si>
  <si>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</si>
  <si>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</si>
  <si>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</si>
  <si>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</si>
  <si>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</si>
  <si>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</si>
  <si>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</si>
  <si>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</si>
  <si>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</si>
  <si>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</si>
  <si>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</si>
  <si>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</si>
  <si>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</si>
  <si>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</si>
  <si>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</si>
  <si>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</si>
  <si>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</si>
  <si>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</si>
  <si>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</si>
  <si>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</si>
  <si>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</si>
  <si>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</si>
  <si>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</si>
  <si>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</si>
  <si>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</si>
  <si>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</si>
  <si>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</si>
  <si>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</si>
  <si>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</si>
  <si>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</si>
  <si>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</si>
  <si>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</si>
  <si>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</si>
  <si>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</si>
  <si>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</si>
  <si>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</si>
  <si>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</si>
  <si>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</si>
  <si>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</si>
  <si>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</si>
  <si>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</si>
  <si>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</si>
  <si>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</si>
  <si>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</si>
  <si>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</si>
  <si>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</si>
  <si>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</si>
  <si>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</si>
  <si>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</si>
  <si>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</si>
  <si>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</si>
  <si>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</si>
  <si>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</si>
  <si>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</si>
  <si>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</si>
  <si>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</si>
  <si>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</si>
  <si>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</si>
  <si>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</si>
  <si>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</si>
  <si>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</si>
  <si>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</si>
  <si>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</si>
  <si>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</si>
  <si>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</si>
  <si>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</si>
  <si>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</si>
  <si>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</si>
  <si>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</si>
  <si>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</si>
  <si>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</si>
  <si>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</si>
  <si>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</si>
  <si>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</si>
  <si>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</si>
  <si>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</si>
  <si>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</si>
  <si>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</si>
  <si>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</si>
  <si>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</si>
  <si>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</si>
  <si>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</si>
  <si>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</si>
  <si>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</si>
  <si>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</si>
  <si>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</si>
  <si>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</si>
  <si>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</si>
  <si>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</si>
  <si>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</si>
  <si>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</si>
  <si>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</si>
  <si>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</si>
  <si>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</si>
  <si>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</si>
  <si>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</si>
  <si>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</si>
  <si>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</si>
  <si>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</si>
  <si>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</si>
  <si>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</si>
  <si>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</si>
  <si>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</si>
  <si>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</si>
  <si>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</si>
  <si>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</si>
  <si>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</si>
  <si>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</si>
  <si>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</si>
  <si>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</si>
  <si>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</si>
  <si>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</si>
  <si>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</si>
  <si>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</si>
  <si>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</si>
  <si>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</si>
  <si>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</si>
  <si>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</si>
  <si>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</si>
  <si>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</si>
  <si>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</si>
  <si>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</si>
  <si>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</si>
  <si>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</si>
  <si>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</si>
  <si>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</si>
  <si>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</si>
  <si>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</si>
  <si>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</si>
  <si>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</si>
  <si>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</si>
  <si>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</si>
  <si>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</si>
  <si>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</si>
  <si>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</si>
  <si>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</si>
  <si>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</si>
  <si>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</si>
  <si>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</si>
  <si>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</si>
  <si>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</si>
  <si>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</si>
  <si>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</si>
  <si>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</si>
  <si>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</si>
  <si>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</si>
  <si>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</si>
  <si>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</si>
  <si>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</si>
  <si>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</si>
  <si>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</si>
  <si>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</si>
  <si>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</si>
  <si>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</si>
  <si>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</si>
  <si>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</si>
  <si>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</si>
  <si>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</si>
  <si>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</si>
  <si>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</si>
  <si>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</si>
  <si>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</si>
  <si>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</si>
  <si>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</si>
  <si>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</si>
  <si>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</si>
  <si>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</si>
  <si>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</si>
  <si>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</si>
  <si>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</si>
  <si>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</si>
  <si>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</si>
  <si>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</si>
  <si>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</si>
  <si>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</si>
  <si>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</si>
  <si>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</si>
  <si>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</si>
  <si>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</si>
  <si>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</si>
  <si>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</si>
  <si>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</si>
  <si>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</si>
  <si>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</si>
  <si>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</si>
  <si>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</si>
  <si>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</si>
  <si>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</si>
  <si>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</si>
  <si>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</si>
  <si>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</si>
  <si>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</si>
  <si>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</si>
  <si>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</si>
  <si>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</si>
  <si>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</si>
  <si>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</si>
  <si>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</si>
  <si>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</si>
  <si>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</si>
  <si>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</si>
  <si>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</si>
  <si>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</si>
  <si>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</si>
  <si>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</si>
  <si>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</si>
  <si>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</si>
  <si>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</si>
  <si>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</si>
  <si>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</si>
  <si>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</si>
  <si>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</si>
  <si>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</si>
  <si>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</si>
  <si>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</si>
  <si>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</si>
  <si>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</si>
  <si>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</si>
  <si>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</si>
  <si>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</si>
  <si>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</si>
  <si>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</si>
  <si>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</si>
  <si>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</si>
  <si>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</si>
  <si>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</si>
  <si>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</si>
  <si>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</si>
  <si>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</si>
  <si>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</si>
  <si>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</si>
  <si>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</si>
  <si>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</si>
  <si>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</si>
  <si>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</si>
  <si>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</si>
  <si>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</si>
  <si>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</si>
  <si>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</si>
  <si>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</si>
  <si>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</si>
  <si>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</si>
  <si>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</si>
  <si>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</si>
  <si>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</si>
  <si>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</si>
  <si>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</si>
  <si>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</si>
  <si>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</si>
  <si>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</si>
  <si>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</si>
  <si>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</si>
  <si>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</si>
  <si>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</si>
  <si>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</si>
  <si>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</si>
  <si>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</si>
  <si>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</si>
  <si>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</si>
  <si>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</si>
  <si>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</si>
  <si>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</si>
  <si>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</si>
  <si>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</si>
  <si>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</si>
  <si>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</si>
  <si>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</si>
  <si>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</si>
  <si>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</si>
  <si>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</si>
  <si>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</si>
  <si>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</si>
  <si>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</si>
  <si>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</si>
  <si>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</si>
  <si>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</si>
  <si>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</si>
  <si>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</si>
  <si>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</si>
  <si>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</si>
  <si>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</si>
  <si>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</si>
  <si>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</si>
  <si>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</si>
  <si>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</si>
  <si>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</si>
  <si>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</si>
  <si>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</si>
  <si>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</si>
  <si>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</si>
  <si>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</si>
  <si>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</si>
  <si>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</si>
  <si>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</si>
  <si>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</si>
  <si>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</si>
  <si>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</si>
  <si>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</si>
  <si>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</si>
  <si>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</si>
  <si>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</si>
  <si>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</si>
  <si>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</si>
  <si>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</si>
  <si>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</si>
  <si>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</si>
  <si>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</si>
  <si>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</si>
  <si>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</si>
  <si>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</si>
  <si>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</si>
  <si>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</si>
  <si>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</si>
  <si>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</si>
  <si>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</si>
  <si>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</si>
  <si>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</si>
  <si>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</si>
  <si>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</si>
  <si>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</si>
  <si>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</si>
  <si>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</si>
  <si>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</si>
  <si>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</si>
  <si>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</si>
  <si>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</si>
  <si>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</si>
  <si>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</si>
  <si>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</si>
  <si>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</si>
  <si>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</si>
  <si>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</si>
  <si>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</si>
  <si>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</si>
  <si>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</si>
  <si>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</si>
  <si>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</si>
  <si>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</si>
  <si>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</si>
  <si>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</si>
  <si>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</si>
  <si>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</si>
  <si>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</si>
  <si>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</si>
  <si>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</si>
  <si>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</si>
  <si>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</si>
  <si>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</si>
  <si>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</si>
  <si>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</si>
  <si>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</si>
  <si>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</si>
  <si>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</si>
  <si>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</si>
  <si>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</si>
  <si>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</si>
  <si>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</si>
  <si>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</si>
  <si>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</si>
  <si>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</si>
  <si>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</si>
  <si>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</si>
  <si>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</si>
  <si>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</si>
  <si>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</si>
  <si>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</si>
  <si>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</si>
  <si>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</si>
  <si>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</si>
  <si>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</si>
  <si>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</si>
  <si>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</si>
  <si>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</si>
  <si>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</si>
  <si>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</si>
  <si>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</si>
  <si>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</si>
  <si>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</si>
  <si>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</si>
  <si>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</si>
  <si>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</si>
  <si>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</si>
  <si>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</si>
  <si>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</si>
  <si>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</si>
  <si>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</si>
  <si>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</si>
  <si>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</si>
  <si>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</si>
  <si>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</si>
  <si>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</si>
  <si>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</si>
  <si>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</si>
  <si>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</si>
  <si>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</si>
  <si>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</si>
  <si>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</si>
  <si>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</si>
  <si>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</si>
  <si>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</si>
  <si>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</si>
  <si>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</si>
  <si>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</si>
  <si>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</si>
  <si>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</si>
  <si>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</si>
  <si>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</si>
  <si>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</si>
  <si>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</si>
  <si>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</si>
  <si>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</si>
  <si>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</si>
  <si>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</si>
  <si>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</si>
  <si>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</si>
  <si>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</si>
  <si>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</si>
  <si>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</si>
  <si>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</si>
  <si>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</si>
  <si>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</si>
  <si>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</si>
  <si>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</si>
  <si>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</si>
  <si>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</si>
  <si>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</si>
  <si>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</si>
  <si>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</si>
  <si>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</si>
  <si>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</si>
  <si>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</si>
  <si>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</si>
  <si>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</si>
  <si>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</si>
  <si>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</si>
  <si>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</si>
  <si>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</si>
  <si>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</si>
  <si>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</si>
  <si>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</si>
  <si>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</si>
  <si>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</si>
  <si>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</si>
  <si>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</si>
  <si>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</si>
  <si>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</si>
  <si>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</si>
  <si>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</si>
  <si>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</si>
  <si>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</si>
  <si>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</si>
  <si>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</si>
  <si>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</si>
  <si>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</si>
  <si>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</si>
  <si>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</si>
  <si>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</si>
  <si>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</si>
  <si>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</si>
  <si>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</si>
  <si>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</si>
  <si>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</si>
  <si>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</si>
  <si>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</si>
  <si>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</si>
  <si>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</si>
  <si>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</si>
  <si>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</si>
  <si>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</si>
  <si>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</si>
  <si>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</si>
  <si>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</si>
  <si>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</si>
  <si>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</si>
  <si>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</si>
  <si>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</si>
  <si>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</si>
  <si>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</si>
  <si>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</si>
  <si>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</si>
  <si>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</si>
  <si>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</si>
  <si>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</si>
  <si>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</si>
  <si>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</si>
  <si>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</si>
  <si>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</si>
  <si>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</si>
  <si>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</si>
  <si>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</si>
  <si>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</si>
  <si>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</si>
  <si>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</si>
  <si>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</si>
  <si>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</si>
  <si>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</si>
  <si>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</si>
  <si>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</si>
  <si>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</si>
  <si>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</si>
  <si>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</si>
  <si>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</si>
  <si>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</si>
  <si>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</si>
  <si>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</si>
  <si>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</si>
  <si>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</si>
  <si>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</si>
  <si>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</si>
  <si>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</si>
  <si>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</si>
  <si>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</si>
  <si>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</si>
  <si>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</si>
  <si>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</si>
  <si>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</si>
  <si>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</si>
  <si>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</si>
  <si>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</si>
  <si>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</si>
  <si>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</si>
  <si>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</si>
  <si>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</si>
  <si>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</si>
  <si>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</si>
  <si>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</si>
  <si>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</si>
  <si>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</si>
  <si>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</si>
  <si>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</si>
  <si>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</si>
  <si>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</si>
  <si>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</si>
  <si>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</si>
  <si>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</si>
  <si>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</si>
  <si>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</si>
  <si>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</si>
  <si>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</si>
  <si>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</si>
  <si>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</si>
  <si>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</si>
  <si>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</si>
  <si>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</si>
  <si>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</si>
  <si>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</si>
  <si>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</si>
  <si>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</si>
  <si>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</si>
  <si>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</si>
  <si>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</si>
  <si>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</si>
  <si>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</si>
  <si>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</si>
  <si>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</si>
  <si>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</si>
  <si>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</si>
  <si>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</si>
  <si>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</si>
  <si>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</si>
  <si>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</si>
  <si>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</si>
  <si>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</si>
  <si>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</si>
  <si>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</si>
  <si>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</si>
  <si>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</si>
  <si>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</si>
  <si>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</si>
  <si>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</si>
  <si>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</si>
  <si>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</si>
  <si>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</si>
  <si>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</si>
  <si>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</si>
  <si>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</si>
  <si>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</si>
  <si>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</si>
  <si>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</si>
  <si>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</si>
  <si>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</si>
  <si>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</si>
  <si>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</si>
  <si>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</si>
  <si>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</si>
  <si>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</si>
  <si>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</si>
  <si>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</si>
  <si>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</si>
  <si>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</si>
  <si>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</si>
  <si>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</si>
  <si>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</si>
  <si>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</si>
  <si>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</si>
  <si>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</si>
  <si>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</si>
  <si>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</si>
  <si>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</si>
  <si>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</si>
  <si>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</si>
  <si>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</si>
  <si>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</si>
  <si>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</si>
  <si>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</si>
  <si>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</si>
  <si>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</si>
  <si>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</si>
  <si>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</si>
  <si>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</si>
  <si>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</si>
  <si>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</si>
  <si>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</si>
  <si>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</si>
  <si>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</si>
  <si>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</si>
  <si>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</si>
  <si>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</si>
  <si>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</si>
  <si>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</si>
  <si>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</si>
  <si>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</si>
  <si>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</si>
  <si>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</si>
  <si>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</si>
  <si>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</si>
  <si>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</si>
  <si>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</si>
  <si>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</si>
  <si>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</si>
  <si>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</si>
  <si>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</si>
  <si>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</si>
  <si>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</si>
  <si>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</si>
  <si>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</si>
  <si>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</si>
  <si>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</si>
  <si>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</si>
  <si>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</si>
  <si>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</si>
  <si>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</si>
  <si>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</si>
  <si>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</si>
  <si>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</si>
  <si>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</si>
  <si>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</si>
  <si>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</si>
  <si>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</si>
  <si>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</si>
  <si>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</si>
  <si>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</si>
  <si>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</si>
  <si>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</si>
  <si>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</si>
  <si>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</si>
  <si>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</si>
  <si>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</si>
  <si>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</si>
  <si>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</si>
  <si>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</si>
  <si>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</si>
  <si>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</si>
  <si>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</si>
  <si>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</si>
  <si>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</si>
  <si>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</si>
  <si>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</si>
  <si>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</si>
  <si>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</si>
  <si>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</si>
  <si>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</si>
  <si>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</si>
  <si>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</si>
  <si>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</si>
  <si>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</si>
  <si>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</si>
  <si>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</si>
  <si>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</si>
  <si>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</si>
  <si>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</si>
  <si>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</si>
  <si>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</si>
  <si>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</si>
  <si>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</si>
  <si>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</si>
  <si>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</si>
  <si>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</si>
  <si>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</si>
  <si>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</si>
  <si>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</si>
  <si>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</si>
  <si>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</si>
  <si>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</si>
  <si>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</si>
  <si>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</si>
  <si>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</si>
  <si>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</si>
  <si>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</si>
  <si>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</si>
  <si>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</si>
  <si>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</si>
  <si>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</si>
  <si>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</si>
  <si>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</si>
  <si>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</si>
  <si>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</si>
  <si>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</si>
  <si>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</si>
  <si>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</si>
  <si>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</si>
  <si>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</si>
  <si>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</si>
  <si>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</si>
  <si>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</si>
  <si>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</si>
  <si>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</si>
  <si>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</si>
  <si>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</si>
  <si>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</si>
  <si>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</si>
  <si>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</si>
  <si>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</si>
  <si>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</si>
  <si>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</si>
  <si>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</si>
  <si>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</si>
  <si>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</si>
  <si>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</si>
  <si>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</si>
  <si>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</si>
  <si>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</si>
  <si>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</si>
  <si>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</si>
  <si>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</si>
  <si>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</si>
  <si>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</si>
  <si>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</si>
  <si>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</si>
  <si>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</si>
  <si>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</si>
  <si>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</si>
  <si>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</si>
  <si>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</si>
  <si>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</si>
  <si>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</si>
  <si>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</si>
  <si>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</si>
  <si>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</si>
  <si>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</si>
  <si>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</si>
  <si>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</si>
  <si>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</si>
  <si>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</si>
  <si>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</si>
  <si>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</si>
  <si>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</si>
  <si>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</si>
  <si>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</si>
  <si>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</si>
  <si>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</si>
  <si>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</si>
  <si>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</si>
  <si>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</si>
  <si>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</si>
  <si>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</si>
  <si>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</si>
  <si>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</si>
  <si>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</si>
  <si>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</si>
  <si>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</si>
  <si>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</si>
  <si>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</si>
  <si>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</si>
  <si>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</si>
  <si>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</si>
  <si>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</si>
  <si>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</si>
  <si>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</si>
  <si>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</si>
  <si>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</si>
  <si>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</si>
  <si>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</si>
  <si>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</si>
  <si>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</si>
  <si>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</si>
  <si>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</si>
  <si>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</si>
  <si>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</si>
  <si>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</si>
  <si>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</si>
  <si>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</si>
  <si>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</si>
  <si>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</si>
  <si>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</si>
  <si>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</si>
  <si>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</si>
  <si>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</si>
  <si>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</si>
  <si>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</si>
  <si>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</si>
  <si>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</si>
  <si>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</si>
  <si>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</si>
  <si>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</si>
  <si>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</si>
  <si>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</si>
  <si>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</si>
  <si>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</si>
  <si>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</si>
  <si>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</si>
  <si>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</si>
  <si>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</si>
  <si>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</si>
  <si>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</si>
  <si>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</si>
  <si>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</si>
  <si>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</si>
  <si>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</si>
  <si>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</si>
  <si>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</si>
  <si>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</si>
  <si>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</si>
  <si>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</si>
  <si>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</si>
  <si>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</si>
  <si>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</si>
  <si>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</si>
  <si>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</si>
  <si>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</si>
  <si>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</si>
  <si>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</si>
  <si>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</si>
  <si>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</si>
  <si>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</si>
  <si>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</si>
  <si>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</si>
  <si>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</si>
  <si>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</si>
  <si>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</si>
  <si>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</si>
  <si>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</si>
  <si>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</si>
  <si>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</si>
  <si>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</si>
  <si>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</si>
  <si>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</si>
  <si>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</si>
  <si>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</si>
  <si>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</si>
  <si>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</si>
  <si>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</si>
  <si>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</si>
  <si>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</si>
  <si>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</si>
  <si>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</si>
  <si>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</si>
  <si>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</si>
  <si>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</si>
  <si>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</si>
  <si>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</si>
  <si>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</si>
  <si>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</si>
  <si>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</si>
  <si>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</si>
  <si>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</si>
  <si>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</si>
  <si>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</si>
  <si>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</si>
  <si>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</si>
  <si>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</si>
  <si>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</si>
  <si>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</si>
  <si>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</si>
  <si>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</si>
  <si>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</si>
  <si>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</si>
  <si>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</si>
  <si>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</si>
  <si>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</si>
  <si>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</si>
  <si>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</si>
  <si>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</si>
  <si>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</si>
  <si>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</si>
  <si>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</si>
  <si>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</si>
  <si>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</si>
  <si>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</si>
  <si>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</si>
  <si>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</si>
  <si>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</si>
  <si>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</si>
  <si>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</si>
  <si>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</si>
  <si>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</si>
  <si>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</si>
  <si>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</si>
  <si>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</si>
  <si>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</si>
  <si>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</si>
  <si>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</si>
  <si>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</si>
  <si>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</si>
  <si>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</si>
  <si>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</si>
  <si>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</si>
  <si>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</si>
  <si>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</si>
  <si>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</si>
  <si>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</si>
  <si>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</si>
  <si>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</si>
  <si>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</si>
  <si>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</si>
  <si>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</si>
  <si>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</si>
  <si>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</si>
  <si>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</si>
  <si>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</si>
  <si>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</si>
  <si>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</si>
  <si>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</si>
  <si>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</si>
  <si>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</si>
  <si>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</si>
  <si>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</si>
  <si>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</si>
  <si>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</si>
  <si>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</si>
  <si>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</si>
  <si>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</si>
  <si>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</si>
  <si>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</si>
  <si>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</si>
  <si>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</si>
  <si>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</si>
  <si>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</si>
  <si>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</si>
  <si>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</si>
  <si>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</si>
  <si>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</si>
  <si>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</si>
  <si>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</si>
  <si>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</si>
  <si>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</si>
  <si>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</si>
  <si>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</si>
  <si>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</si>
  <si>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</si>
  <si>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</si>
  <si>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</si>
  <si>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</si>
  <si>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</si>
  <si>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</si>
  <si>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</si>
  <si>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</si>
  <si>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</si>
  <si>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</si>
  <si>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</si>
  <si>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</si>
  <si>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</si>
  <si>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</si>
  <si>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</si>
  <si>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</si>
  <si>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</si>
  <si>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</si>
  <si>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</si>
  <si>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</si>
  <si>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</si>
  <si>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</si>
  <si>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</si>
  <si>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</si>
  <si>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</si>
  <si>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</si>
  <si>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</si>
  <si>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</si>
  <si>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</si>
  <si>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</si>
  <si>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</si>
  <si>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</si>
  <si>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</si>
  <si>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</si>
  <si>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</si>
  <si>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</si>
  <si>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</si>
  <si>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</si>
  <si>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</si>
  <si>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</si>
  <si>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</si>
  <si>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</si>
  <si>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</si>
  <si>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</si>
  <si>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</si>
  <si>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</si>
  <si>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</si>
  <si>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</si>
  <si>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</si>
  <si>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</si>
  <si>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</si>
  <si>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</si>
  <si>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</si>
  <si>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</si>
  <si>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</si>
  <si>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</si>
  <si>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</si>
  <si>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</si>
  <si>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</si>
  <si>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</si>
  <si>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</si>
  <si>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</si>
  <si>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</si>
  <si>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</si>
  <si>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</si>
  <si>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</si>
  <si>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</si>
  <si>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</si>
  <si>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</si>
  <si>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</si>
  <si>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</si>
  <si>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</si>
  <si>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</si>
  <si>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</si>
  <si>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</si>
  <si>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</si>
  <si>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</si>
  <si>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</si>
  <si>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</si>
  <si>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</si>
  <si>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</si>
  <si>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</si>
  <si>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</si>
  <si>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</si>
  <si>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</si>
  <si>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</si>
  <si>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</si>
  <si>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</si>
  <si>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</si>
  <si>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</si>
  <si>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</si>
  <si>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</si>
  <si>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</si>
  <si>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</si>
  <si>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</si>
  <si>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</si>
  <si>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</si>
  <si>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</si>
  <si>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</si>
  <si>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</si>
  <si>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</si>
  <si>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</si>
  <si>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</si>
  <si>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</si>
  <si>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</si>
  <si>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</si>
  <si>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</si>
  <si>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</si>
  <si>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</si>
  <si>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</si>
  <si>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</si>
  <si>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</si>
  <si>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</si>
  <si>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</si>
  <si>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</si>
  <si>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</si>
  <si>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</si>
  <si>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</si>
  <si>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</si>
  <si>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</si>
  <si>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</si>
  <si>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</si>
  <si>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</si>
  <si>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</si>
  <si>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</si>
  <si>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</si>
  <si>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</si>
  <si>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</si>
  <si>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</si>
  <si>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</si>
  <si>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</si>
  <si>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</si>
  <si>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</si>
  <si>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</si>
  <si>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</si>
  <si>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</si>
  <si>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</si>
  <si>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</si>
  <si>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</si>
  <si>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</si>
  <si>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</si>
  <si>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</si>
  <si>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</si>
  <si>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</si>
  <si>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</si>
  <si>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</si>
  <si>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</si>
  <si>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</si>
  <si>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</si>
  <si>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</si>
  <si>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</si>
  <si>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</si>
  <si>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</si>
  <si>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</si>
  <si>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</si>
  <si>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</si>
  <si>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</si>
  <si>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</si>
  <si>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</si>
  <si>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</si>
  <si>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</si>
  <si>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</si>
  <si>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</si>
  <si>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</si>
  <si>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</si>
  <si>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</si>
  <si>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</si>
  <si>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</si>
  <si>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</si>
  <si>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</si>
  <si>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</si>
  <si>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</si>
  <si>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</si>
  <si>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</si>
  <si>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</si>
  <si>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</si>
  <si>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</si>
  <si>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</si>
  <si>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</si>
  <si>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</si>
  <si>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</si>
  <si>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</si>
  <si>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</si>
  <si>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</si>
  <si>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</si>
  <si>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</si>
  <si>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</si>
  <si>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</si>
  <si>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</si>
  <si>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</si>
  <si>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</si>
  <si>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</si>
  <si>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</si>
  <si>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</si>
  <si>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</si>
  <si>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</si>
  <si>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</si>
  <si>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</si>
  <si>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</si>
  <si>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</si>
  <si>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</si>
  <si>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</si>
  <si>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</si>
  <si>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</si>
  <si>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</si>
  <si>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</si>
  <si>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</si>
  <si>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</si>
  <si>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</si>
  <si>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</si>
  <si>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</si>
  <si>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</si>
  <si>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</si>
  <si>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</si>
  <si>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</si>
  <si>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</si>
  <si>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</si>
  <si>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</si>
  <si>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</si>
  <si>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</si>
  <si>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</si>
  <si>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</si>
  <si>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</si>
  <si>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</si>
  <si>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</si>
  <si>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</si>
  <si>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</si>
  <si>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</si>
  <si>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</si>
  <si>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</si>
  <si>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</si>
  <si>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</si>
  <si>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</si>
  <si>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</si>
  <si>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</si>
  <si>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</si>
  <si>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</si>
  <si>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</si>
  <si>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</si>
  <si>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</si>
  <si>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</si>
  <si>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</si>
  <si>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</si>
  <si>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</si>
  <si>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</si>
  <si>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</si>
  <si>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</si>
  <si>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</si>
  <si>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</si>
  <si>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</si>
  <si>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</si>
  <si>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</si>
  <si>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</si>
  <si>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</si>
  <si>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</si>
  <si>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</si>
  <si>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</si>
  <si>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</si>
  <si>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</si>
  <si>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</si>
  <si>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</si>
  <si>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</si>
  <si>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</si>
  <si>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</si>
  <si>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</si>
  <si>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</si>
  <si>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</si>
  <si>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</si>
  <si>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</si>
  <si>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</si>
  <si>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</si>
  <si>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</si>
  <si>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</si>
  <si>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</si>
  <si>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</si>
  <si>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</si>
  <si>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</si>
  <si>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</si>
  <si>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</si>
  <si>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</si>
  <si>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</si>
  <si>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</si>
  <si>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</si>
  <si>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</si>
  <si>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</si>
  <si>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</si>
  <si>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</si>
  <si>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</si>
  <si>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</si>
  <si>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</si>
  <si>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</si>
  <si>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</si>
  <si>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</si>
  <si>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</si>
  <si>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</si>
  <si>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</si>
  <si>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</si>
  <si>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</si>
  <si>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</si>
  <si>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</si>
  <si>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</si>
  <si>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</si>
  <si>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</si>
  <si>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</si>
  <si>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</si>
  <si>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</si>
  <si>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</si>
  <si>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</si>
  <si>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</si>
  <si>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</si>
  <si>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</si>
  <si>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</si>
  <si>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</si>
  <si>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</si>
  <si>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</si>
  <si>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</si>
  <si>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</si>
  <si>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</si>
  <si>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</si>
  <si>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</si>
  <si>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</si>
  <si>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</si>
  <si>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</si>
  <si>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</si>
  <si>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</si>
  <si>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</si>
  <si>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</si>
  <si>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</si>
  <si>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</si>
  <si>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</si>
  <si>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</si>
  <si>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</si>
  <si>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</si>
  <si>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</si>
  <si>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</si>
  <si>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</si>
  <si>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</si>
  <si>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</si>
  <si>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</si>
  <si>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</si>
  <si>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</si>
  <si>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</si>
  <si>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</si>
  <si>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</si>
  <si>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</si>
  <si>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</si>
  <si>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</si>
  <si>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</si>
  <si>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</si>
  <si>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</si>
  <si>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</si>
  <si>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</si>
  <si>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</si>
  <si>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</si>
  <si>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</si>
  <si>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</si>
  <si>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</si>
  <si>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</si>
  <si>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</si>
  <si>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</si>
  <si>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</si>
  <si>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</si>
  <si>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</si>
  <si>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</si>
  <si>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</si>
  <si>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</si>
  <si>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</si>
  <si>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</si>
  <si>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</si>
  <si>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</si>
  <si>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</si>
  <si>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</si>
  <si>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</si>
  <si>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</si>
  <si>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</si>
  <si>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</si>
  <si>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</si>
  <si>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</si>
  <si>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</si>
  <si>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</si>
  <si>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</si>
  <si>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</si>
  <si>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</si>
  <si>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</si>
  <si>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</si>
  <si>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</si>
  <si>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</si>
  <si>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</si>
  <si>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</si>
  <si>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</si>
  <si>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</si>
  <si>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</si>
  <si>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</si>
  <si>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</si>
  <si>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</si>
  <si>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</si>
  <si>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</si>
  <si>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</si>
  <si>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</si>
  <si>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</si>
  <si>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</si>
  <si>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</si>
  <si>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</si>
  <si>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</si>
  <si>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</si>
  <si>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</si>
  <si>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</si>
  <si>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</si>
  <si>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</si>
  <si>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</si>
  <si>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</si>
  <si>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</si>
  <si>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</si>
  <si>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</si>
  <si>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</si>
  <si>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</si>
  <si>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</si>
  <si>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</si>
  <si>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</si>
  <si>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</si>
  <si>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</si>
  <si>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</si>
  <si>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</si>
  <si>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</si>
  <si>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</si>
  <si>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</si>
  <si>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</si>
  <si>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</si>
  <si>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</si>
  <si>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</si>
  <si>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</si>
  <si>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</si>
  <si>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</si>
  <si>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</si>
  <si>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</si>
  <si>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</si>
  <si>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</si>
  <si>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</si>
  <si>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</si>
  <si>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</si>
  <si>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</si>
  <si>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</si>
  <si>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</si>
  <si>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</si>
  <si>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</si>
  <si>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</si>
  <si>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</si>
  <si>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</si>
  <si>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</si>
  <si>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</si>
  <si>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</si>
  <si>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</si>
  <si>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</si>
  <si>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</si>
  <si>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</si>
  <si>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</si>
  <si>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</si>
  <si>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</si>
  <si>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</si>
  <si>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</si>
  <si>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</si>
  <si>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</si>
  <si>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</si>
  <si>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</si>
  <si>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</si>
  <si>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</si>
  <si>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</si>
  <si>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</si>
  <si>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</si>
  <si>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</si>
  <si>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</si>
  <si>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</si>
  <si>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</si>
  <si>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</si>
  <si>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</si>
  <si>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</si>
  <si>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</si>
  <si>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</si>
  <si>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</si>
  <si>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</si>
  <si>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</si>
  <si>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</si>
  <si>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</si>
  <si>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</si>
  <si>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</si>
  <si>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</si>
  <si>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</si>
  <si>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</si>
  <si>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</si>
  <si>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</si>
  <si>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</si>
  <si>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</si>
  <si>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</si>
  <si>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</si>
  <si>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</si>
  <si>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</si>
  <si>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</si>
  <si>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</si>
  <si>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</si>
  <si>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</si>
  <si>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</si>
  <si>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</si>
  <si>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</si>
  <si>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</si>
  <si>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</si>
  <si>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</si>
  <si>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</si>
  <si>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</si>
  <si>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</si>
  <si>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</si>
  <si>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</si>
  <si>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</si>
  <si>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</si>
  <si>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</si>
  <si>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</si>
  <si>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</si>
  <si>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</si>
  <si>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</si>
  <si>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</si>
  <si>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</si>
  <si>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</si>
  <si>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</si>
  <si>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</si>
  <si>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</si>
  <si>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</si>
  <si>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</si>
  <si>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</si>
  <si>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</si>
  <si>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</si>
  <si>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</si>
  <si>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</si>
  <si>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</si>
  <si>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</si>
  <si>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</si>
  <si>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</si>
  <si>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</si>
  <si>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</si>
  <si>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</si>
  <si>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</si>
  <si>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</si>
  <si>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</si>
  <si>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</si>
  <si>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</si>
  <si>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</si>
  <si>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</si>
  <si>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</si>
  <si>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</si>
  <si>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</si>
  <si>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</si>
  <si>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</si>
  <si>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</si>
  <si>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</si>
  <si>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</si>
  <si>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</si>
  <si>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</si>
  <si>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</si>
  <si>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</si>
  <si>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</si>
  <si>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</si>
  <si>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</si>
  <si>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</si>
  <si>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</si>
  <si>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</si>
  <si>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</si>
  <si>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</si>
  <si>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</si>
  <si>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</si>
  <si>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</si>
  <si>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</si>
  <si>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</si>
  <si>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</si>
  <si>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</si>
  <si>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</si>
  <si>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</si>
  <si>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</si>
  <si>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</si>
  <si>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</si>
  <si>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</si>
  <si>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</si>
  <si>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</si>
  <si>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</si>
  <si>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</si>
  <si>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</si>
  <si>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</si>
  <si>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</si>
  <si>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</si>
  <si>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</si>
  <si>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</si>
  <si>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</si>
  <si>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</si>
  <si>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</si>
  <si>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</si>
  <si>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</si>
  <si>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</si>
  <si>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</si>
  <si>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</si>
  <si>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</si>
  <si>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</si>
  <si>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</si>
  <si>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</si>
  <si>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</si>
  <si>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</si>
  <si>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</si>
  <si>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</si>
  <si>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</si>
  <si>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</si>
  <si>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</si>
  <si>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</si>
  <si>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</si>
  <si>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</si>
  <si>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</si>
  <si>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</si>
  <si>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</si>
  <si>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</si>
  <si>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</si>
  <si>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</si>
  <si>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</si>
  <si>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</si>
  <si>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</si>
  <si>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</si>
  <si>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</si>
  <si>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</si>
  <si>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</si>
  <si>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</si>
  <si>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</si>
  <si>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</si>
  <si>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</si>
  <si>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</si>
  <si>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</si>
  <si>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</si>
  <si>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</si>
  <si>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</si>
  <si>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</si>
  <si>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</si>
  <si>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</si>
  <si>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</si>
  <si>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</si>
  <si>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</si>
  <si>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</si>
  <si>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</si>
  <si>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</si>
  <si>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</si>
  <si>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</si>
  <si>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</si>
  <si>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</si>
  <si>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</si>
  <si>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</si>
  <si>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</si>
  <si>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</si>
  <si>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</si>
  <si>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</si>
  <si>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</si>
  <si>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</si>
  <si>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</si>
  <si>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</si>
  <si>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</si>
  <si>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</si>
  <si>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</si>
  <si>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</si>
  <si>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</si>
  <si>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</si>
  <si>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</si>
  <si>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</si>
  <si>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</si>
  <si>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</si>
  <si>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</si>
  <si>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</si>
  <si>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</si>
  <si>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</si>
  <si>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</si>
  <si>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</si>
  <si>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</si>
  <si>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</si>
  <si>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</si>
  <si>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</si>
  <si>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</si>
  <si>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</si>
  <si>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</si>
  <si>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</si>
  <si>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</si>
  <si>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</si>
  <si>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</si>
  <si>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</si>
  <si>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</si>
  <si>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</si>
  <si>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</si>
  <si>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</si>
  <si>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</si>
  <si>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</si>
  <si>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</si>
  <si>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</si>
  <si>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</si>
  <si>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</si>
  <si>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</si>
  <si>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</si>
  <si>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</si>
  <si>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</si>
  <si>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</si>
  <si>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</si>
  <si>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</si>
  <si>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</si>
  <si>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</si>
  <si>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</si>
  <si>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</si>
  <si>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</si>
  <si>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</si>
  <si>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</si>
  <si>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</si>
  <si>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</si>
  <si>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</si>
  <si>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</si>
  <si>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</si>
  <si>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</si>
  <si>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</si>
  <si>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</si>
  <si>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</si>
  <si>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</si>
  <si>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</si>
  <si>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</si>
  <si>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</si>
  <si>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</si>
  <si>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</si>
  <si>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</si>
  <si>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</si>
  <si>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</si>
  <si>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</si>
  <si>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</si>
  <si>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</si>
  <si>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</si>
  <si>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</si>
  <si>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</si>
  <si>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</si>
  <si>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</si>
  <si>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</si>
  <si>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</si>
  <si>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</si>
  <si>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</si>
  <si>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</si>
  <si>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</si>
  <si>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</si>
  <si>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</si>
  <si>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</si>
  <si>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</si>
  <si>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</si>
  <si>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</si>
  <si>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</si>
  <si>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</si>
  <si>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</si>
  <si>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</si>
  <si>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</si>
  <si>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</si>
  <si>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</si>
  <si>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</si>
  <si>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</si>
  <si>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</si>
  <si>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</si>
  <si>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</si>
  <si>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</si>
  <si>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</si>
  <si>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</si>
  <si>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</si>
  <si>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</si>
  <si>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</si>
  <si>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</si>
  <si>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</si>
  <si>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</si>
  <si>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</si>
  <si>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</si>
  <si>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</si>
  <si>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</si>
  <si>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</si>
  <si>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</si>
  <si>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</si>
  <si>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</si>
  <si>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</si>
  <si>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</si>
  <si>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</si>
  <si>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</si>
  <si>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</si>
  <si>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</si>
  <si>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</si>
  <si>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</si>
  <si>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</si>
  <si>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</si>
  <si>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</si>
  <si>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</si>
  <si>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</si>
  <si>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</si>
  <si>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</si>
  <si>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</si>
  <si>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</si>
  <si>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</si>
  <si>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</si>
  <si>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</si>
  <si>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</si>
  <si>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</si>
  <si>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</si>
  <si>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</si>
  <si>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</si>
  <si>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</si>
  <si>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</si>
  <si>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</si>
  <si>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</si>
  <si>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</si>
  <si>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</si>
  <si>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</si>
  <si>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</si>
  <si>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</si>
  <si>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</si>
  <si>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</si>
  <si>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</si>
  <si>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</si>
  <si>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</si>
  <si>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</si>
  <si>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</si>
  <si>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</si>
  <si>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</si>
  <si>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</si>
  <si>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</si>
  <si>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</si>
  <si>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</si>
  <si>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</si>
  <si>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</si>
  <si>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</si>
  <si>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</si>
  <si>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</si>
  <si>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</si>
  <si>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</si>
  <si>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</si>
  <si>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</si>
  <si>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</si>
  <si>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</si>
  <si>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</si>
  <si>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</si>
  <si>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</si>
  <si>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</si>
  <si>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</si>
  <si>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</si>
  <si>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</si>
  <si>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</si>
  <si>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</si>
  <si>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</si>
  <si>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</si>
  <si>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</si>
  <si>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</si>
  <si>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</si>
  <si>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</si>
  <si>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</si>
  <si>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</si>
  <si>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</si>
  <si>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</si>
  <si>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</si>
  <si>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</si>
  <si>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</si>
  <si>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</si>
  <si>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</si>
  <si>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</si>
  <si>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</si>
  <si>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</si>
  <si>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</si>
  <si>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</si>
  <si>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</si>
  <si>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</si>
  <si>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</si>
  <si>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</si>
  <si>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</si>
  <si>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</si>
  <si>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</si>
  <si>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</si>
  <si>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</si>
  <si>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</si>
  <si>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</si>
  <si>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</si>
  <si>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</si>
  <si>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</si>
  <si>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</si>
  <si>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</si>
  <si>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</si>
  <si>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</si>
  <si>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</si>
  <si>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</si>
  <si>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</si>
  <si>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</si>
  <si>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</si>
  <si>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</si>
  <si>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</si>
  <si>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</si>
  <si>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</si>
  <si>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</si>
  <si>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</si>
  <si>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</si>
  <si>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</si>
  <si>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</si>
  <si>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</si>
  <si>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</si>
  <si>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</si>
  <si>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</si>
  <si>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</si>
  <si>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</si>
  <si>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</si>
  <si>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</si>
  <si>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</si>
  <si>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</si>
  <si>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</si>
  <si>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</si>
  <si>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</si>
  <si>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</si>
  <si>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</si>
  <si>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</si>
  <si>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</si>
  <si>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</si>
  <si>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</si>
  <si>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</si>
  <si>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</si>
  <si>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</si>
  <si>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</si>
  <si>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</si>
  <si>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</si>
  <si>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</si>
  <si>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</si>
  <si>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</si>
  <si>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</si>
  <si>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</si>
  <si>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</si>
  <si>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</si>
  <si>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</si>
  <si>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</si>
  <si>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</si>
  <si>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</si>
  <si>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</si>
  <si>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</si>
  <si>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</si>
  <si>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</si>
  <si>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</si>
  <si>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</si>
  <si>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</si>
  <si>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</si>
  <si>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</si>
  <si>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</si>
  <si>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</si>
  <si>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</si>
  <si>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</si>
  <si>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</si>
  <si>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</si>
  <si>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</si>
  <si>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</si>
  <si>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</si>
  <si>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</si>
  <si>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</si>
  <si>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</si>
  <si>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</si>
  <si>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</si>
  <si>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</si>
  <si>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</si>
  <si>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</si>
  <si>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</si>
  <si>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</si>
  <si>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</si>
  <si>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</si>
  <si>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</si>
  <si>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</si>
  <si>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</si>
  <si>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</si>
  <si>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</si>
  <si>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</si>
  <si>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</si>
  <si>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</si>
  <si>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</si>
  <si>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</si>
  <si>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</si>
  <si>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</si>
  <si>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</si>
  <si>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</si>
  <si>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</si>
  <si>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</si>
  <si>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</si>
  <si>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</si>
  <si>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</si>
  <si>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</si>
  <si>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</si>
  <si>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</si>
  <si>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</si>
  <si>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</si>
  <si>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</si>
  <si>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</si>
  <si>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</si>
  <si>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</si>
  <si>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</si>
  <si>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</si>
  <si>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</si>
  <si>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</si>
  <si>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</si>
  <si>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</si>
  <si>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</si>
  <si>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</si>
  <si>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</si>
  <si>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</si>
  <si>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</si>
  <si>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</si>
  <si>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</si>
  <si>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</si>
  <si>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</si>
  <si>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</si>
  <si>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</si>
  <si>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</si>
  <si>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</si>
  <si>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</si>
  <si>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</si>
  <si>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</si>
  <si>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</si>
  <si>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</si>
  <si>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</si>
  <si>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</si>
  <si>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</si>
  <si>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</si>
  <si>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</si>
  <si>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</si>
  <si>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</si>
  <si>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</si>
  <si>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</si>
  <si>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</si>
  <si>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</si>
  <si>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</si>
  <si>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</si>
  <si>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</si>
  <si>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</si>
  <si>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</si>
  <si>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</si>
  <si>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</si>
  <si>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</si>
  <si>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</si>
  <si>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</si>
  <si>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</si>
  <si>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</si>
  <si>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</si>
  <si>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</si>
  <si>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</si>
  <si>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</si>
  <si>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</si>
  <si>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</si>
  <si>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</si>
  <si>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</si>
  <si>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</si>
  <si>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</si>
  <si>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</si>
  <si>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</si>
  <si>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</si>
  <si>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</si>
  <si>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</si>
  <si>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</si>
  <si>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</si>
  <si>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</si>
  <si>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</si>
  <si>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</si>
  <si>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</si>
  <si>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</si>
  <si>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</si>
  <si>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</si>
  <si>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</si>
  <si>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</si>
  <si>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</si>
  <si>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</si>
  <si>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</si>
  <si>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</si>
  <si>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</si>
  <si>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</si>
  <si>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</si>
  <si>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</si>
  <si>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</si>
  <si>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</si>
  <si>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</si>
  <si>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</si>
  <si>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</si>
  <si>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</si>
  <si>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</si>
  <si>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</si>
  <si>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</si>
  <si>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</si>
  <si>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</si>
  <si>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</si>
  <si>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</si>
  <si>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</si>
  <si>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</si>
  <si>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</si>
  <si>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</si>
  <si>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</si>
  <si>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</si>
  <si>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</si>
  <si>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</si>
  <si>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</si>
  <si>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</si>
  <si>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</si>
  <si>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</si>
  <si>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</si>
  <si>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</si>
  <si>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</si>
  <si>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</si>
  <si>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</si>
  <si>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</si>
  <si>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</si>
  <si>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</si>
  <si>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</si>
  <si>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</si>
  <si>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</si>
  <si>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</si>
  <si>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</si>
  <si>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</si>
  <si>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</si>
  <si>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</si>
  <si>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</si>
  <si>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</si>
  <si>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</si>
  <si>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</si>
  <si>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</si>
  <si>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</si>
  <si>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</si>
  <si>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</si>
  <si>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</si>
  <si>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</si>
  <si>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</si>
  <si>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</si>
  <si>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</si>
  <si>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</si>
  <si>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</si>
  <si>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</si>
  <si>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</si>
  <si>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</si>
  <si>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</si>
  <si>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</si>
  <si>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</si>
  <si>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</si>
  <si>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</si>
  <si>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</si>
  <si>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</si>
  <si>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</si>
  <si>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</si>
  <si>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</si>
  <si>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</si>
  <si>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</si>
  <si>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</si>
  <si>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</si>
  <si>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</si>
  <si>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</si>
  <si>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</si>
  <si>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</si>
  <si>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</si>
  <si>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</si>
  <si>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</si>
  <si>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</si>
  <si>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</si>
  <si>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</si>
  <si>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</si>
  <si>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</si>
  <si>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</si>
  <si>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</si>
  <si>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</si>
  <si>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</si>
  <si>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</si>
  <si>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</si>
  <si>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</si>
  <si>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</si>
  <si>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</si>
  <si>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</si>
  <si>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</si>
  <si>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</si>
  <si>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</si>
  <si>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</si>
  <si>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</si>
  <si>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</si>
  <si>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</si>
  <si>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</si>
  <si>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</si>
  <si>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</si>
  <si>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</si>
  <si>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</si>
  <si>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</si>
  <si>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</si>
  <si>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</si>
  <si>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</si>
  <si>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</si>
  <si>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</si>
  <si>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</si>
  <si>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</si>
  <si>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</si>
  <si>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</si>
  <si>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</si>
  <si>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</si>
  <si>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</si>
  <si>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</si>
  <si>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</si>
  <si>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</si>
  <si>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</si>
  <si>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</si>
  <si>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</si>
  <si>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</si>
  <si>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</si>
  <si>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</si>
  <si>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</si>
  <si>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</si>
  <si>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</si>
  <si>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</si>
  <si>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</si>
  <si>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</si>
  <si>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</si>
  <si>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</si>
  <si>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</si>
  <si>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</si>
  <si>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</si>
  <si>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</si>
  <si>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</si>
  <si>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</si>
  <si>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</si>
  <si>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</si>
  <si>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</si>
  <si>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</si>
  <si>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</si>
  <si>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</si>
  <si>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</si>
  <si>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</si>
  <si>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</si>
  <si>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</si>
  <si>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</si>
  <si>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</si>
  <si>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</si>
  <si>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</si>
  <si>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</si>
  <si>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</si>
  <si>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</si>
  <si>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</si>
  <si>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</si>
  <si>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</si>
  <si>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</si>
  <si>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</si>
  <si>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</si>
  <si>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</si>
  <si>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</si>
  <si>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</si>
  <si>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</si>
  <si>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</si>
  <si>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</si>
  <si>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</si>
  <si>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</si>
  <si>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</si>
  <si>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</si>
  <si>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</si>
  <si>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</si>
  <si>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</si>
  <si>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</si>
  <si>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</si>
  <si>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</si>
  <si>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</si>
  <si>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</si>
  <si>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</si>
  <si>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</si>
  <si>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</si>
  <si>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</si>
  <si>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</si>
  <si>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</si>
  <si>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</si>
  <si>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</si>
  <si>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</si>
  <si>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</si>
  <si>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</si>
  <si>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</si>
  <si>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</si>
  <si>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</si>
  <si>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</si>
  <si>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</si>
  <si>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</si>
  <si>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</si>
  <si>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</si>
  <si>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</si>
  <si>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</si>
  <si>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</si>
  <si>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</si>
  <si>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</si>
  <si>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</si>
  <si>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</si>
  <si>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</si>
  <si>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</si>
  <si>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</si>
  <si>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</si>
  <si>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</si>
  <si>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</si>
  <si>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</si>
  <si>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</si>
  <si>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</si>
  <si>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</si>
  <si>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</si>
  <si>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</si>
  <si>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</si>
  <si>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</si>
  <si>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</si>
  <si>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</si>
  <si>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</si>
  <si>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</si>
  <si>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</si>
  <si>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</si>
  <si>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</si>
  <si>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</si>
  <si>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</si>
  <si>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</si>
  <si>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</si>
  <si>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</si>
  <si>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</si>
  <si>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</si>
  <si>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</si>
  <si>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</si>
  <si>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</si>
  <si>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</si>
  <si>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</si>
  <si>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</si>
  <si>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</si>
  <si>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</si>
  <si>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</si>
  <si>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</si>
  <si>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</si>
  <si>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</si>
  <si>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</si>
  <si>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</si>
  <si>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</si>
  <si>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</si>
  <si>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</si>
  <si>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</si>
  <si>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</si>
  <si>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</si>
  <si>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</si>
  <si>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</si>
  <si>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</si>
  <si>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</si>
  <si>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</si>
  <si>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</si>
  <si>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</si>
  <si>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</si>
  <si>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</si>
  <si>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</si>
  <si>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</si>
  <si>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</si>
  <si>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</si>
  <si>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</si>
  <si>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</si>
  <si>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</si>
  <si>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</si>
  <si>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</si>
  <si>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</si>
  <si>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</si>
  <si>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</si>
  <si>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</si>
  <si>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</si>
  <si>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</si>
  <si>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</si>
  <si>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</si>
  <si>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</si>
  <si>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</si>
  <si>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</si>
  <si>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</si>
  <si>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</si>
  <si>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</si>
  <si>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</si>
  <si>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</si>
  <si>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</si>
  <si>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</si>
  <si>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</si>
  <si>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</si>
  <si>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</si>
  <si>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</si>
  <si>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</si>
  <si>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</si>
  <si>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</si>
  <si>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</si>
  <si>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</si>
  <si>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</si>
  <si>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</si>
  <si>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</si>
  <si>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</si>
  <si>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</si>
  <si>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</si>
  <si>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</si>
  <si>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</si>
  <si>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</si>
  <si>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</si>
  <si>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</si>
  <si>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</si>
  <si>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</si>
  <si>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</si>
  <si>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</si>
  <si>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</si>
  <si>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</si>
  <si>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</si>
  <si>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</si>
  <si>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</si>
  <si>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</si>
  <si>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</si>
  <si>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</si>
  <si>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</si>
  <si>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</si>
  <si>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</si>
  <si>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</si>
  <si>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</si>
  <si>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</si>
  <si>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</si>
  <si>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</si>
  <si>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</si>
  <si>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</si>
  <si>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</si>
  <si>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</si>
  <si>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</si>
  <si>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</si>
  <si>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</si>
  <si>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</si>
  <si>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</si>
  <si>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</si>
  <si>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</si>
  <si>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</si>
  <si>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</si>
  <si>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</si>
  <si>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</si>
  <si>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</si>
  <si>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</si>
  <si>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</si>
  <si>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</si>
  <si>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</si>
  <si>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</si>
  <si>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</si>
  <si>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</si>
  <si>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</si>
  <si>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</si>
  <si>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</si>
  <si>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</si>
  <si>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</si>
  <si>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</si>
  <si>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</si>
  <si>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</si>
  <si>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</si>
  <si>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</si>
  <si>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</si>
  <si>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</si>
  <si>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</si>
  <si>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</si>
  <si>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</si>
  <si>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</si>
  <si>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</si>
  <si>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</si>
  <si>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</si>
  <si>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</si>
  <si>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</si>
  <si>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</si>
  <si>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</si>
  <si>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</si>
  <si>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</si>
  <si>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</si>
  <si>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</si>
  <si>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</si>
  <si>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</si>
  <si>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</si>
  <si>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</si>
  <si>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</si>
  <si>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</si>
  <si>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</si>
  <si>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</si>
  <si>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</si>
  <si>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</si>
  <si>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</si>
  <si>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</si>
  <si>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</si>
  <si>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</si>
  <si>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</si>
  <si>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</si>
  <si>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</si>
  <si>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</si>
  <si>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</si>
  <si>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</si>
  <si>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</si>
  <si>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</si>
  <si>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</si>
  <si>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</si>
  <si>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</si>
  <si>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</si>
  <si>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</si>
  <si>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</si>
  <si>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</si>
  <si>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</si>
  <si>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</si>
  <si>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</si>
  <si>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</si>
  <si>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</si>
  <si>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</si>
  <si>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</si>
  <si>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</si>
  <si>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</si>
  <si>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</si>
  <si>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</si>
  <si>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</si>
  <si>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</si>
  <si>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</si>
  <si>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</si>
  <si>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</si>
  <si>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</si>
  <si>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</si>
  <si>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</si>
  <si>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</si>
  <si>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</si>
  <si>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</si>
  <si>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</si>
  <si>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</si>
  <si>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</si>
  <si>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</si>
  <si>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</si>
  <si>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</si>
  <si>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</si>
  <si>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</si>
  <si>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</si>
  <si>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</si>
  <si>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</si>
  <si>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</si>
  <si>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</si>
  <si>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</si>
  <si>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</si>
  <si>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</si>
  <si>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</si>
  <si>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</si>
  <si>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</si>
  <si>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</si>
  <si>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</si>
  <si>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</si>
  <si>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</si>
  <si>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</si>
  <si>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</si>
  <si>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</si>
  <si>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</si>
  <si>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</si>
  <si>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</si>
  <si>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</si>
  <si>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</si>
  <si>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</si>
  <si>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</si>
  <si>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</si>
  <si>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</si>
  <si>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</si>
  <si>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</si>
  <si>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</si>
  <si>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</si>
  <si>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</si>
  <si>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</si>
  <si>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</si>
  <si>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</si>
  <si>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</si>
  <si>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</si>
  <si>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</si>
  <si>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</si>
  <si>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</si>
  <si>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</si>
  <si>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</si>
  <si>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</si>
  <si>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</si>
  <si>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</si>
  <si>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</si>
  <si>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</si>
  <si>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</si>
  <si>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</si>
  <si>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</si>
  <si>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</si>
  <si>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</si>
  <si>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</si>
  <si>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</si>
  <si>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</si>
  <si>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</si>
  <si>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</si>
  <si>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</si>
  <si>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</si>
  <si>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</si>
  <si>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</si>
  <si>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</si>
  <si>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</si>
  <si>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</si>
  <si>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</si>
  <si>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</si>
  <si>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</si>
  <si>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</si>
  <si>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</si>
  <si>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</si>
  <si>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</si>
  <si>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</si>
  <si>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</si>
  <si>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</si>
  <si>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</si>
  <si>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</si>
  <si>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</si>
  <si>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</si>
  <si>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</si>
  <si>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</si>
  <si>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</si>
  <si>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</si>
  <si>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</si>
  <si>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</si>
  <si>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</si>
  <si>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</si>
  <si>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</si>
  <si>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</si>
  <si>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</si>
  <si>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</si>
  <si>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</si>
  <si>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</si>
  <si>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</si>
  <si>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</si>
  <si>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</si>
  <si>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</si>
  <si>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</si>
  <si>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</si>
  <si>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</si>
  <si>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</si>
  <si>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</si>
  <si>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</si>
  <si>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</si>
  <si>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</si>
  <si>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</si>
  <si>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</si>
  <si>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</si>
  <si>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</si>
  <si>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</si>
  <si>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</si>
  <si>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</si>
  <si>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</si>
  <si>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</si>
  <si>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</si>
  <si>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</si>
  <si>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</si>
  <si>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</si>
  <si>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</si>
  <si>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</si>
  <si>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</si>
  <si>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</si>
  <si>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</si>
  <si>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</si>
  <si>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</si>
  <si>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</si>
  <si>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</si>
  <si>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</si>
  <si>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</si>
  <si>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</si>
  <si>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</si>
  <si>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</si>
  <si>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</si>
  <si>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</si>
  <si>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</si>
  <si>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</si>
  <si>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</si>
  <si>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</si>
  <si>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</si>
  <si>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</si>
  <si>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</si>
  <si>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</si>
  <si>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</si>
  <si>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</si>
  <si>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</si>
  <si>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</si>
  <si>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</si>
  <si>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</si>
  <si>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</si>
  <si>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</si>
  <si>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</si>
  <si>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</si>
  <si>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</si>
  <si>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</si>
  <si>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</si>
  <si>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</si>
  <si>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</si>
  <si>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</si>
  <si>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</si>
  <si>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</si>
  <si>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</si>
  <si>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</si>
  <si>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</si>
  <si>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</si>
  <si>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</si>
  <si>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</si>
  <si>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</si>
  <si>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</si>
  <si>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</si>
  <si>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</si>
  <si>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</si>
  <si>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</si>
  <si>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</si>
  <si>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</si>
  <si>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</si>
  <si>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</si>
  <si>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</si>
  <si>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</si>
  <si>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</si>
  <si>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</si>
  <si>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</si>
  <si>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</si>
  <si>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</si>
  <si>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</si>
  <si>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</si>
  <si>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</si>
  <si>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</si>
  <si>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</si>
  <si>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</si>
  <si>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</si>
  <si>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</si>
  <si>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</si>
  <si>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</si>
  <si>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</si>
  <si>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</si>
  <si>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</si>
  <si>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</si>
  <si>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</si>
  <si>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</si>
  <si>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</si>
  <si>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</si>
  <si>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</si>
  <si>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</si>
  <si>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</si>
  <si>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</si>
  <si>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</si>
  <si>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</si>
  <si>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</si>
  <si>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</si>
  <si>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</si>
  <si>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</si>
  <si>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</si>
  <si>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</si>
  <si>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</si>
  <si>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</si>
  <si>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</si>
  <si>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</si>
  <si>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</si>
  <si>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</si>
  <si>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</si>
  <si>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</si>
  <si>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</si>
  <si>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</si>
  <si>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</si>
  <si>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</si>
  <si>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</si>
  <si>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</si>
  <si>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</si>
  <si>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</si>
  <si>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</si>
  <si>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</si>
  <si>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</si>
  <si>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</si>
  <si>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</si>
  <si>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</si>
  <si>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</si>
  <si>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</si>
  <si>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</si>
  <si>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</si>
  <si>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</si>
  <si>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</si>
  <si>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</si>
  <si>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</si>
  <si>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</si>
  <si>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</si>
  <si>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</si>
  <si>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</si>
  <si>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</si>
  <si>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</si>
  <si>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</si>
  <si>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</si>
  <si>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</si>
  <si>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</si>
  <si>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</si>
  <si>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</si>
  <si>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</si>
  <si>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</si>
  <si>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</si>
  <si>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</si>
  <si>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</si>
  <si>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</si>
  <si>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</si>
  <si>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</si>
  <si>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</si>
  <si>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</si>
  <si>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</si>
  <si>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</si>
  <si>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</si>
  <si>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</si>
  <si>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</si>
  <si>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</si>
  <si>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</si>
  <si>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</si>
  <si>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</si>
  <si>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</si>
  <si>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</si>
  <si>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</si>
  <si>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</si>
  <si>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</si>
  <si>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</si>
  <si>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</si>
  <si>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</si>
  <si>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</si>
  <si>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</si>
  <si>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</si>
  <si>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</si>
  <si>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</si>
  <si>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</si>
  <si>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</si>
  <si>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</si>
  <si>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</si>
  <si>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</si>
  <si>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</si>
  <si>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</si>
  <si>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</si>
  <si>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</si>
  <si>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</si>
  <si>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</si>
  <si>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</si>
  <si>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</si>
  <si>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</si>
  <si>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</si>
  <si>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</si>
  <si>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</si>
  <si>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</si>
  <si>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</si>
  <si>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</si>
  <si>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</si>
  <si>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</si>
  <si>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</si>
  <si>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</si>
  <si>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</si>
  <si>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</si>
  <si>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</si>
  <si>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</si>
  <si>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</si>
  <si>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</si>
  <si>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</si>
  <si>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</si>
  <si>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</si>
  <si>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</si>
  <si>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</si>
  <si>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</si>
  <si>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</si>
  <si>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</si>
  <si>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</si>
  <si>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</si>
  <si>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</si>
  <si>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</si>
  <si>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</si>
  <si>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</si>
  <si>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</si>
  <si>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</si>
  <si>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</si>
  <si>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</si>
  <si>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</si>
  <si>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</si>
  <si>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</si>
  <si>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</si>
  <si>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</si>
  <si>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</si>
  <si>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</si>
  <si>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</si>
  <si>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</si>
  <si>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</si>
  <si>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</si>
  <si>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</si>
  <si>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</si>
  <si>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</si>
  <si>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</si>
  <si>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</si>
  <si>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</si>
  <si>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</si>
  <si>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</si>
  <si>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</si>
  <si>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</si>
  <si>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</si>
  <si>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</si>
  <si>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</si>
  <si>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</si>
  <si>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</si>
  <si>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</si>
  <si>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</si>
  <si>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</si>
  <si>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</si>
  <si>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</si>
  <si>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</si>
  <si>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</si>
  <si>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</si>
  <si>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</si>
  <si>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</si>
  <si>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</si>
  <si>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</si>
  <si>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</si>
  <si>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</si>
  <si>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</si>
  <si>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</si>
  <si>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</si>
  <si>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</si>
  <si>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</si>
  <si>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</si>
  <si>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</si>
  <si>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</si>
  <si>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</si>
  <si>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</si>
  <si>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</si>
  <si>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</si>
  <si>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</si>
  <si>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</si>
  <si>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</si>
  <si>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</si>
  <si>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</si>
  <si>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</si>
  <si>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</si>
  <si>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</si>
  <si>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</si>
  <si>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</si>
  <si>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</si>
  <si>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</si>
  <si>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</si>
  <si>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</si>
  <si>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</si>
  <si>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</si>
  <si>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</si>
  <si>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</si>
  <si>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</si>
  <si>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</si>
  <si>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</si>
  <si>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</si>
  <si>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</si>
  <si>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</si>
  <si>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</si>
  <si>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</si>
  <si>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</si>
  <si>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</si>
  <si>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</si>
  <si>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</si>
  <si>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</si>
  <si>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</si>
  <si>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</si>
  <si>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</si>
  <si>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</si>
  <si>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</si>
  <si>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</si>
  <si>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</si>
  <si>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</si>
  <si>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</si>
  <si>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</si>
  <si>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</si>
  <si>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</si>
  <si>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</si>
  <si>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</si>
  <si>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</si>
  <si>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</si>
  <si>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</si>
  <si>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</si>
  <si>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</si>
  <si>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</si>
  <si>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</si>
  <si>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</si>
  <si>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</si>
  <si>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</si>
  <si>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</si>
  <si>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</si>
  <si>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</si>
  <si>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</si>
  <si>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</si>
  <si>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</si>
  <si>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</si>
  <si>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</si>
  <si>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</si>
  <si>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</si>
  <si>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</si>
  <si>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</si>
  <si>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</si>
  <si>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</si>
  <si>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</si>
  <si>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</si>
  <si>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</si>
  <si>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</si>
  <si>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</si>
  <si>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</si>
  <si>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</si>
  <si>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</si>
  <si>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</si>
  <si>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</si>
  <si>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</si>
  <si>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</si>
  <si>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</si>
  <si>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</si>
  <si>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</si>
  <si>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</si>
  <si>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</si>
  <si>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</si>
  <si>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</si>
  <si>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</si>
  <si>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</si>
  <si>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</si>
  <si>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</si>
  <si>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</si>
  <si>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</si>
  <si>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</si>
  <si>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</si>
  <si>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</si>
  <si>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</si>
  <si>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</si>
  <si>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</si>
  <si>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</si>
  <si>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</si>
  <si>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</si>
  <si>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</si>
  <si>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</si>
  <si>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</si>
  <si>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</si>
  <si>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</si>
  <si>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</si>
  <si>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</si>
  <si>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</si>
  <si>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</si>
  <si>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</si>
  <si>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</si>
  <si>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</si>
  <si>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</si>
  <si>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</si>
  <si>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</si>
  <si>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</si>
  <si>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</si>
  <si>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</si>
  <si>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</si>
  <si>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</si>
  <si>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</si>
  <si>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</si>
  <si>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</si>
  <si>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</si>
  <si>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</si>
  <si>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</si>
  <si>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</si>
  <si>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</si>
  <si>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</si>
  <si>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</si>
  <si>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</si>
  <si>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</si>
  <si>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</si>
  <si>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</si>
  <si>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</si>
  <si>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</si>
  <si>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</si>
  <si>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</si>
  <si>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</si>
  <si>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</si>
  <si>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</si>
  <si>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</si>
  <si>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</si>
  <si>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</si>
  <si>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</si>
  <si>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</si>
  <si>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</si>
  <si>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</si>
  <si>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</si>
  <si>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</si>
  <si>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</si>
  <si>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</si>
  <si>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</si>
  <si>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</si>
  <si>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</si>
  <si>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</si>
  <si>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</si>
  <si>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</si>
  <si>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</si>
  <si>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</si>
  <si>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</si>
  <si>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</si>
  <si>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</si>
  <si>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</si>
  <si>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</si>
  <si>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</si>
  <si>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</si>
  <si>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</si>
  <si>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</si>
  <si>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</si>
  <si>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</si>
  <si>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</si>
  <si>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</si>
  <si>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</si>
  <si>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</si>
  <si>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</si>
  <si>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</si>
  <si>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</si>
  <si>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</si>
  <si>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</si>
  <si>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</si>
  <si>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</si>
  <si>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</si>
  <si>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</si>
  <si>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</si>
  <si>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</si>
  <si>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</si>
  <si>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</si>
  <si>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</si>
  <si>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</si>
  <si>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</si>
  <si>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</si>
  <si>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</si>
  <si>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</si>
  <si>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</si>
  <si>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</si>
  <si>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</si>
  <si>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</si>
  <si>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</si>
  <si>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</si>
  <si>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</si>
  <si>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</si>
  <si>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</si>
  <si>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</si>
  <si>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</si>
  <si>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</si>
  <si>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</si>
  <si>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</si>
  <si>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</si>
  <si>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</si>
  <si>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</si>
  <si>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</si>
  <si>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</si>
  <si>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</si>
  <si>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</si>
  <si>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</si>
  <si>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</si>
  <si>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</si>
  <si>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</si>
  <si>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</si>
  <si>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</si>
  <si>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</si>
  <si>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</si>
  <si>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</si>
  <si>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</si>
  <si>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</si>
  <si>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</si>
  <si>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</si>
  <si>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</si>
  <si>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</si>
  <si>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</si>
  <si>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</si>
  <si>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</si>
  <si>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</si>
  <si>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</si>
  <si>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</si>
  <si>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</si>
  <si>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</si>
  <si>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</si>
  <si>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</si>
  <si>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</si>
  <si>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</si>
  <si>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</si>
  <si>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</si>
  <si>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</si>
  <si>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</si>
  <si>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</si>
  <si>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</si>
  <si>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</si>
  <si>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</si>
  <si>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</si>
  <si>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</si>
  <si>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</si>
  <si>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</si>
  <si>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</si>
  <si>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</si>
  <si>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</si>
  <si>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</si>
  <si>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</si>
  <si>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</si>
  <si>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</si>
  <si>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</si>
  <si>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</si>
  <si>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</si>
  <si>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</si>
  <si>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</si>
  <si>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</si>
  <si>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</si>
  <si>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</si>
  <si>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</si>
  <si>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</si>
  <si>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</si>
  <si>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</si>
  <si>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</si>
  <si>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</si>
  <si>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</si>
  <si>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</si>
  <si>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</si>
  <si>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</si>
  <si>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</si>
  <si>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</si>
  <si>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</si>
  <si>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</si>
  <si>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</si>
  <si>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</si>
  <si>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</si>
  <si>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</si>
  <si>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</si>
  <si>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</si>
  <si>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</si>
  <si>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</si>
  <si>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</si>
  <si>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</si>
  <si>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</si>
  <si>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</si>
  <si>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</si>
  <si>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</si>
  <si>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</si>
  <si>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</si>
  <si>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</si>
  <si>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</si>
  <si>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</si>
  <si>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</si>
  <si>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</si>
  <si>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</si>
  <si>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</si>
  <si>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</si>
  <si>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</si>
  <si>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</si>
  <si>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</si>
  <si>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</si>
  <si>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</si>
  <si>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</si>
  <si>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</si>
  <si>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</si>
  <si>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</si>
  <si>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</si>
  <si>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</si>
  <si>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</si>
  <si>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</si>
  <si>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</si>
  <si>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</si>
  <si>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</si>
  <si>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</si>
  <si>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</si>
  <si>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</si>
  <si>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</si>
  <si>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</si>
  <si>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</si>
  <si>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</si>
  <si>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</si>
  <si>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</si>
  <si>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</si>
  <si>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</si>
  <si>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</si>
  <si>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</si>
  <si>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</si>
  <si>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</si>
  <si>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</si>
  <si>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</si>
  <si>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</si>
  <si>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</si>
  <si>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</si>
  <si>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</si>
  <si>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</si>
  <si>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</si>
  <si>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</si>
  <si>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</si>
  <si>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</si>
  <si>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</si>
  <si>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</si>
  <si>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</si>
  <si>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</si>
  <si>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</si>
  <si>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</si>
  <si>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</si>
  <si>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</si>
  <si>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</si>
  <si>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</si>
  <si>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</si>
  <si>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</si>
  <si>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</si>
  <si>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</si>
  <si>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</si>
  <si>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</si>
  <si>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</si>
  <si>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</si>
  <si>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</si>
  <si>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</si>
  <si>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</si>
  <si>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</si>
  <si>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</si>
  <si>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</si>
  <si>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</si>
  <si>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</si>
  <si>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</si>
  <si>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</si>
  <si>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</si>
  <si>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</si>
  <si>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</si>
  <si>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</si>
  <si>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</si>
  <si>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</si>
  <si>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</si>
  <si>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</si>
  <si>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</si>
  <si>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</si>
  <si>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</si>
  <si>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</si>
  <si>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</si>
  <si>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</si>
  <si>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</si>
  <si>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</si>
  <si>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</si>
  <si>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</si>
  <si>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</si>
  <si>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</si>
  <si>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</si>
  <si>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</si>
  <si>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</si>
  <si>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</si>
  <si>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</si>
  <si>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</si>
  <si>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</si>
  <si>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</si>
  <si>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</si>
  <si>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</si>
  <si>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</si>
  <si>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</si>
  <si>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</si>
  <si>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</si>
  <si>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</si>
  <si>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</si>
  <si>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</si>
  <si>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</si>
  <si>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</si>
  <si>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</si>
  <si>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</si>
  <si>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</si>
  <si>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</si>
  <si>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</si>
  <si>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</si>
  <si>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</si>
  <si>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</si>
  <si>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</si>
  <si>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</si>
  <si>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</si>
  <si>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</si>
  <si>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</si>
  <si>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</si>
  <si>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</si>
  <si>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</si>
  <si>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</si>
  <si>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</si>
  <si>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</si>
  <si>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</si>
  <si>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</si>
  <si>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</si>
  <si>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</si>
  <si>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</si>
  <si>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</si>
  <si>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</si>
  <si>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</si>
  <si>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</si>
  <si>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</si>
  <si>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</si>
  <si>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</si>
  <si>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</si>
  <si>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</si>
  <si>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</si>
  <si>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</si>
  <si>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</si>
  <si>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</si>
  <si>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</si>
  <si>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</si>
  <si>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</si>
  <si>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</si>
  <si>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</si>
  <si>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</si>
  <si>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</si>
  <si>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</si>
  <si>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</si>
  <si>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</si>
  <si>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</si>
  <si>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</si>
  <si>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</si>
  <si>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</si>
  <si>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</si>
  <si>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</si>
  <si>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</si>
  <si>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</si>
  <si>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</si>
  <si>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</si>
  <si>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</si>
  <si>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</si>
  <si>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</si>
  <si>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</si>
  <si>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</si>
  <si>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</si>
  <si>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</si>
  <si>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</si>
  <si>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</si>
  <si>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</si>
  <si>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</si>
  <si>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</si>
  <si>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</si>
  <si>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</si>
  <si>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</si>
  <si>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</si>
  <si>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</si>
  <si>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</si>
  <si>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</si>
  <si>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</si>
  <si>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</si>
  <si>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</si>
  <si>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</si>
  <si>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</si>
  <si>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</si>
  <si>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</si>
  <si>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</si>
  <si>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</si>
  <si>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</si>
  <si>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</si>
  <si>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</si>
  <si>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</si>
  <si>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</si>
  <si>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</si>
  <si>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</si>
  <si>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</si>
  <si>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</si>
  <si>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</si>
  <si>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</si>
  <si>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</si>
  <si>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</si>
  <si>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</si>
  <si>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</si>
  <si>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</si>
  <si>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</si>
  <si>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</si>
  <si>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</si>
  <si>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</si>
  <si>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</si>
  <si>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</si>
  <si>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</si>
  <si>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</si>
  <si>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</si>
  <si>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</si>
  <si>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</si>
  <si>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</si>
  <si>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</si>
  <si>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</si>
  <si>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</si>
  <si>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</si>
  <si>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</si>
  <si>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</si>
  <si>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</si>
  <si>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</si>
  <si>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</si>
  <si>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</si>
  <si>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</si>
  <si>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</si>
  <si>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</si>
  <si>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</si>
  <si>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</si>
  <si>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</si>
  <si>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</si>
  <si>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</si>
  <si>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</si>
  <si>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</si>
  <si>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</si>
  <si>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</si>
  <si>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</si>
  <si>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</si>
  <si>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</si>
  <si>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</si>
  <si>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</si>
  <si>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</si>
  <si>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</si>
  <si>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</si>
  <si>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</si>
  <si>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</si>
  <si>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</si>
  <si>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</si>
  <si>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</si>
  <si>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</si>
  <si>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</si>
  <si>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</si>
  <si>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</si>
  <si>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</si>
  <si>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</si>
  <si>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</si>
  <si>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</si>
  <si>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</si>
  <si>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</si>
  <si>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</si>
  <si>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</si>
  <si>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</si>
  <si>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</si>
  <si>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</si>
  <si>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</si>
  <si>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</si>
  <si>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</si>
  <si>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</si>
  <si>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</si>
  <si>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</si>
  <si>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</si>
  <si>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</si>
  <si>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</si>
  <si>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</si>
  <si>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</si>
  <si>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</si>
  <si>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</si>
  <si>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</si>
  <si>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</si>
  <si>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</si>
  <si>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</si>
  <si>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</si>
  <si>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</si>
  <si>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</si>
  <si>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</si>
  <si>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</si>
  <si>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</si>
  <si>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</si>
  <si>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</si>
  <si>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</si>
  <si>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</si>
  <si>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</si>
  <si>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</si>
  <si>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</si>
  <si>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</si>
  <si>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</si>
  <si>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</si>
  <si>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</si>
  <si>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</si>
  <si>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</si>
  <si>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</si>
  <si>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</si>
  <si>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</si>
  <si>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</si>
  <si>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</si>
  <si>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</si>
  <si>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</si>
  <si>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</si>
  <si>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</si>
  <si>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</si>
  <si>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</si>
  <si>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</si>
  <si>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</si>
  <si>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</si>
  <si>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</si>
  <si>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</si>
  <si>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</si>
  <si>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</si>
  <si>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</si>
  <si>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</si>
  <si>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</si>
  <si>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</si>
  <si>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</si>
  <si>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</si>
  <si>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</si>
  <si>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</si>
  <si>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</si>
  <si>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</si>
  <si>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</si>
  <si>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</si>
  <si>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</si>
  <si>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</si>
  <si>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</si>
  <si>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</si>
  <si>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</si>
  <si>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</si>
  <si>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</si>
  <si>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</si>
  <si>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</si>
  <si>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</si>
  <si>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</si>
  <si>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</si>
  <si>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</si>
  <si>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</si>
  <si>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</si>
  <si>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</si>
  <si>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</si>
  <si>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</si>
  <si>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</si>
  <si>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</si>
  <si>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</si>
  <si>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</si>
  <si>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</si>
  <si>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</si>
  <si>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</si>
  <si>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</si>
  <si>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</si>
  <si>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</si>
  <si>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</si>
  <si>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</si>
  <si>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</si>
  <si>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</si>
  <si>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</si>
  <si>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</si>
  <si>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</si>
  <si>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</si>
  <si>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</si>
  <si>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</si>
  <si>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</si>
  <si>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</si>
  <si>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</si>
  <si>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</si>
  <si>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</si>
  <si>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</si>
  <si>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</si>
  <si>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</si>
  <si>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</si>
  <si>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</si>
  <si>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</si>
  <si>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</si>
  <si>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</si>
  <si>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</si>
  <si>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</si>
  <si>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</si>
  <si>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</si>
  <si>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</si>
  <si>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</si>
  <si>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</si>
  <si>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</si>
  <si>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</si>
  <si>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</si>
  <si>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</si>
  <si>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</si>
  <si>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</si>
  <si>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</si>
  <si>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</si>
  <si>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</si>
  <si>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</si>
  <si>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</si>
  <si>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</si>
  <si>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</si>
  <si>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</si>
  <si>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</si>
  <si>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</si>
  <si>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</si>
  <si>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</si>
  <si>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</si>
  <si>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</si>
  <si>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</si>
  <si>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</si>
  <si>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</si>
  <si>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</si>
  <si>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</si>
  <si>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</si>
  <si>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</si>
  <si>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</si>
  <si>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</si>
  <si>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</si>
  <si>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</si>
  <si>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</si>
  <si>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</si>
  <si>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</si>
  <si>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</si>
  <si>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</si>
  <si>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</si>
  <si>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</si>
  <si>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</si>
  <si>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</si>
  <si>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</si>
  <si>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</si>
  <si>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</si>
  <si>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</si>
  <si>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</si>
  <si>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</si>
  <si>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</si>
  <si>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</si>
  <si>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</si>
  <si>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</si>
  <si>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</si>
  <si>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</si>
  <si>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</si>
  <si>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</si>
  <si>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</si>
  <si>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</si>
  <si>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</si>
  <si>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</si>
  <si>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</si>
  <si>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</si>
  <si>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</si>
  <si>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</si>
  <si>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</si>
  <si>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</si>
  <si>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</si>
  <si>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</si>
  <si>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</si>
  <si>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</si>
  <si>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</si>
  <si>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</si>
  <si>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</si>
  <si>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</si>
  <si>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</si>
  <si>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</si>
  <si>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</si>
  <si>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</si>
  <si>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</si>
  <si>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</si>
  <si>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</si>
  <si>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</si>
  <si>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</si>
  <si>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</si>
  <si>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</si>
  <si>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</si>
  <si>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</si>
  <si>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</si>
  <si>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</si>
  <si>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</si>
  <si>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</si>
  <si>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</si>
  <si>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</si>
  <si>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</si>
  <si>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</si>
  <si>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</si>
  <si>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</si>
  <si>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</si>
  <si>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</si>
  <si>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</si>
  <si>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</si>
  <si>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</si>
  <si>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</si>
  <si>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</si>
  <si>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</si>
  <si>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</si>
  <si>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</si>
  <si>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</si>
  <si>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</si>
  <si>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</si>
  <si>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</si>
  <si>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</si>
  <si>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</si>
  <si>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</si>
  <si>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</si>
  <si>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</si>
  <si>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</si>
  <si>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</si>
  <si>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</si>
  <si>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</si>
  <si>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</si>
  <si>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</si>
  <si>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</si>
  <si>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</si>
  <si>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</si>
  <si>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</si>
  <si>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</si>
  <si>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</si>
  <si>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</si>
  <si>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</si>
  <si>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</si>
  <si>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</si>
  <si>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</si>
  <si>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</si>
  <si>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</si>
  <si>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</si>
  <si>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</si>
  <si>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</si>
  <si>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</si>
  <si>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</si>
  <si>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</si>
  <si>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</si>
  <si>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</si>
  <si>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</si>
  <si>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</si>
  <si>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</si>
  <si>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</si>
  <si>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</si>
  <si>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</si>
  <si>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</si>
  <si>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</si>
  <si>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</si>
  <si>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</si>
  <si>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</si>
  <si>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</si>
  <si>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</si>
  <si>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</si>
  <si>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</si>
  <si>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</si>
  <si>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</si>
  <si>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</si>
  <si>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</si>
  <si>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</si>
  <si>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</si>
  <si>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</si>
  <si>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</si>
  <si>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</si>
  <si>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</si>
  <si>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</si>
  <si>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</si>
  <si>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</si>
  <si>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</si>
  <si>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</si>
  <si>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</si>
  <si>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</si>
  <si>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</si>
  <si>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</si>
  <si>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</si>
  <si>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</si>
  <si>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</si>
  <si>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</si>
  <si>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</si>
  <si>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</si>
  <si>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</si>
  <si>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</si>
  <si>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</si>
  <si>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</si>
  <si>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</si>
  <si>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</si>
  <si>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</si>
  <si>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</si>
  <si>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</si>
  <si>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</si>
  <si>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</si>
  <si>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</si>
  <si>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</si>
  <si>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</si>
  <si>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</si>
  <si>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</si>
  <si>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</si>
  <si>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</si>
  <si>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</si>
  <si>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</si>
  <si>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</si>
  <si>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</si>
  <si>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</si>
  <si>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</si>
  <si>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</si>
  <si>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</si>
  <si>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</si>
  <si>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</si>
  <si>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</si>
  <si>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</si>
  <si>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</si>
  <si>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</si>
  <si>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</si>
  <si>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</si>
  <si>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</si>
  <si>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</si>
  <si>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</si>
  <si>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</si>
  <si>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</si>
  <si>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</si>
  <si>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</si>
  <si>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</si>
  <si>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</si>
  <si>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</si>
  <si>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</si>
  <si>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</si>
  <si>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</si>
  <si>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</si>
  <si>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</si>
  <si>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</si>
  <si>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</si>
  <si>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</si>
  <si>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</si>
  <si>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</si>
  <si>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</si>
  <si>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</si>
  <si>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</si>
  <si>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</si>
  <si>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</si>
  <si>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</si>
  <si>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</si>
  <si>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</si>
  <si>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</si>
  <si>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</si>
  <si>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</si>
  <si>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</si>
  <si>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</si>
  <si>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</si>
  <si>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</si>
  <si>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</si>
  <si>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</si>
  <si>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</si>
  <si>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</si>
  <si>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</si>
  <si>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</si>
  <si>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</si>
  <si>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</si>
  <si>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</si>
  <si>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</si>
  <si>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</si>
  <si>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</si>
  <si>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</si>
  <si>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</si>
  <si>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</si>
  <si>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</si>
  <si>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</si>
  <si>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</si>
  <si>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</si>
  <si>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</si>
  <si>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</si>
  <si>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</si>
  <si>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</si>
  <si>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</si>
  <si>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</si>
  <si>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</si>
  <si>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</si>
  <si>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</si>
  <si>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</si>
  <si>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</si>
  <si>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</si>
  <si>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</si>
  <si>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</si>
  <si>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</si>
  <si>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</si>
  <si>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</si>
  <si>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</si>
  <si>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</si>
  <si>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</si>
  <si>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</si>
  <si>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</si>
  <si>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</si>
  <si>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</si>
  <si>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</si>
  <si>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</si>
  <si>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</si>
  <si>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</si>
  <si>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</si>
  <si>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</si>
  <si>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</si>
  <si>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</si>
  <si>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</si>
  <si>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</si>
  <si>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</si>
  <si>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</si>
  <si>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</si>
  <si>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</si>
  <si>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</si>
  <si>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</si>
  <si>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</si>
  <si>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</si>
  <si>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</si>
  <si>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</si>
  <si>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</si>
  <si>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</si>
  <si>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</si>
  <si>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</si>
  <si>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</si>
  <si>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</si>
  <si>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</si>
  <si>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</si>
  <si>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</si>
  <si>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</si>
  <si>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</si>
  <si>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</si>
  <si>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</si>
  <si>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</si>
  <si>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</si>
  <si>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</si>
  <si>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</si>
  <si>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</si>
  <si>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</si>
  <si>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</si>
  <si>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</si>
  <si>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</si>
  <si>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</si>
  <si>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</si>
  <si>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</si>
  <si>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</si>
  <si>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</si>
  <si>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</si>
  <si>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</si>
  <si>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</si>
  <si>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</si>
  <si>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</si>
  <si>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</si>
  <si>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</si>
  <si>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</si>
  <si>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</si>
  <si>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</si>
  <si>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</si>
  <si>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</si>
  <si>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</si>
  <si>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</si>
  <si>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</si>
  <si>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</si>
  <si>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</si>
  <si>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</si>
  <si>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</si>
  <si>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</si>
  <si>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</si>
  <si>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</si>
  <si>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</si>
  <si>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</si>
  <si>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</si>
  <si>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</si>
  <si>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</si>
  <si>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</si>
  <si>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</si>
  <si>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</si>
  <si>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</si>
  <si>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</si>
  <si>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</si>
  <si>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</si>
  <si>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</si>
  <si>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</si>
  <si>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</si>
  <si>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</si>
  <si>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</si>
  <si>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</si>
  <si>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</si>
  <si>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</si>
  <si>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</si>
  <si>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</si>
  <si>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</si>
  <si>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</si>
  <si>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</si>
  <si>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</si>
  <si>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</si>
  <si>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</si>
  <si>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</si>
  <si>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</si>
  <si>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</si>
  <si>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</si>
  <si>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</si>
  <si>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</si>
  <si>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</si>
  <si>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</si>
  <si>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</si>
  <si>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</si>
  <si>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</si>
  <si>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</si>
  <si>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</si>
  <si>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</si>
  <si>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</si>
  <si>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</si>
  <si>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</si>
  <si>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</si>
  <si>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</si>
  <si>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</si>
  <si>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</si>
  <si>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</si>
  <si>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</si>
  <si>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</si>
  <si>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</si>
  <si>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</si>
  <si>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</si>
  <si>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</si>
  <si>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</si>
  <si>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</si>
  <si>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</si>
  <si>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</si>
  <si>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</si>
  <si>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</si>
  <si>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</si>
  <si>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</si>
  <si>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</si>
  <si>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</si>
  <si>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</si>
  <si>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</si>
  <si>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</si>
  <si>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</si>
  <si>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</si>
  <si>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</si>
  <si>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</si>
  <si>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</si>
  <si>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</si>
  <si>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</si>
  <si>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</si>
  <si>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</si>
  <si>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</si>
  <si>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</si>
  <si>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</si>
  <si>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</si>
  <si>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</si>
  <si>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</si>
  <si>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</si>
  <si>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</si>
  <si>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</si>
  <si>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</si>
  <si>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</si>
  <si>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</si>
  <si>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</si>
  <si>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</si>
  <si>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</si>
  <si>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</si>
  <si>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</si>
  <si>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</si>
  <si>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</si>
  <si>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</si>
  <si>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</si>
  <si>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</si>
  <si>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</si>
  <si>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</si>
  <si>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</si>
  <si>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</si>
  <si>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</si>
  <si>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</si>
  <si>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</si>
  <si>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</si>
  <si>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</si>
  <si>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</si>
  <si>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</si>
  <si>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</si>
  <si>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</si>
  <si>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</si>
  <si>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</si>
  <si>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</si>
  <si>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</si>
  <si>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</si>
  <si>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</si>
  <si>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</si>
  <si>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</si>
  <si>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</si>
  <si>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</si>
  <si>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</si>
  <si>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</si>
  <si>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</si>
  <si>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</si>
  <si>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</si>
  <si>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</si>
  <si>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</si>
  <si>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</si>
  <si>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</si>
  <si>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</si>
  <si>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</si>
  <si>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</si>
  <si>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</si>
  <si>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</si>
  <si>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</si>
  <si>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</si>
  <si>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</si>
  <si>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</si>
  <si>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</si>
  <si>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</si>
  <si>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</si>
  <si>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</si>
  <si>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</si>
  <si>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</si>
  <si>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</si>
  <si>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</si>
  <si>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</si>
  <si>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</si>
  <si>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</si>
  <si>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</si>
  <si>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</si>
  <si>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</si>
  <si>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</si>
  <si>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</si>
  <si>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</si>
  <si>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</si>
  <si>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</si>
  <si>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</si>
  <si>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</si>
  <si>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</si>
  <si>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</si>
  <si>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</si>
  <si>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</si>
  <si>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</si>
  <si>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</si>
  <si>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</si>
  <si>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</si>
  <si>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</si>
  <si>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</si>
  <si>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</si>
  <si>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</si>
  <si>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</si>
  <si>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</si>
  <si>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</si>
  <si>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</si>
  <si>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</si>
  <si>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</si>
  <si>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</si>
  <si>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</si>
  <si>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</si>
  <si>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</si>
  <si>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</si>
  <si>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</si>
  <si>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</si>
  <si>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</si>
  <si>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</si>
  <si>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</si>
  <si>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</si>
  <si>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</si>
  <si>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</si>
  <si>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</si>
  <si>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</si>
  <si>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</si>
  <si>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</si>
  <si>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</si>
  <si>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</si>
  <si>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</si>
  <si>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</si>
  <si>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</si>
  <si>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</si>
  <si>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</si>
  <si>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</si>
  <si>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</si>
  <si>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</si>
  <si>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</si>
  <si>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</si>
  <si>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</si>
  <si>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</si>
  <si>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</si>
  <si>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</si>
  <si>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</si>
  <si>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</si>
  <si>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</si>
  <si>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</si>
  <si>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</si>
  <si>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</si>
  <si>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</si>
  <si>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</si>
  <si>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</si>
  <si>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</si>
  <si>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</si>
  <si>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</si>
  <si>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</si>
  <si>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</si>
  <si>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</si>
  <si>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</si>
  <si>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</si>
  <si>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</si>
  <si>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</si>
  <si>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</si>
  <si>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</si>
  <si>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</si>
  <si>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</si>
  <si>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</si>
  <si>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</si>
  <si>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</si>
  <si>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</si>
  <si>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</si>
  <si>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</si>
  <si>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</si>
  <si>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</si>
  <si>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</si>
  <si>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</si>
  <si>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</si>
  <si>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</si>
  <si>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</si>
  <si>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</si>
  <si>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</si>
  <si>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</si>
  <si>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</si>
  <si>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</si>
  <si>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</si>
  <si>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</si>
  <si>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</si>
  <si>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</si>
  <si>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</si>
  <si>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</si>
  <si>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</si>
  <si>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</si>
  <si>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</si>
  <si>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</si>
  <si>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</si>
  <si>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</si>
  <si>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</si>
  <si>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</si>
  <si>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</si>
  <si>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</si>
  <si>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</si>
  <si>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</si>
  <si>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</si>
  <si>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</si>
  <si>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</si>
  <si>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</si>
  <si>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</si>
  <si>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</si>
  <si>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</si>
  <si>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</si>
  <si>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</si>
  <si>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</si>
  <si>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</si>
  <si>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</si>
  <si>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</si>
  <si>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</si>
  <si>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</si>
  <si>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</si>
  <si>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</si>
  <si>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</si>
  <si>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</si>
  <si>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</si>
  <si>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</si>
  <si>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</si>
  <si>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</si>
  <si>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</si>
  <si>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</si>
  <si>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</si>
  <si>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</si>
  <si>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</si>
  <si>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</si>
  <si>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</si>
  <si>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</si>
  <si>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</si>
  <si>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</si>
  <si>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</si>
  <si>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</si>
  <si>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</si>
  <si>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</si>
  <si>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</si>
  <si>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</si>
  <si>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</si>
  <si>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</si>
  <si>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</si>
  <si>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</si>
  <si>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</si>
  <si>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</si>
  <si>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</si>
  <si>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</si>
  <si>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</si>
  <si>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</si>
  <si>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</si>
  <si>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</si>
  <si>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</si>
  <si>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</si>
  <si>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</si>
  <si>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</si>
  <si>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</si>
  <si>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</si>
  <si>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</si>
  <si>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</si>
  <si>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</si>
  <si>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</si>
  <si>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</si>
  <si>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</si>
  <si>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</si>
  <si>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</si>
  <si>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</si>
  <si>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</si>
  <si>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</si>
  <si>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</si>
  <si>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</si>
  <si>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</si>
  <si>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</si>
  <si>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</si>
  <si>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</si>
  <si>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</si>
  <si>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</si>
  <si>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</si>
  <si>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</si>
  <si>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</si>
  <si>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</si>
  <si>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</si>
  <si>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</si>
  <si>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</si>
  <si>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</si>
  <si>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</si>
  <si>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</si>
  <si>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</si>
  <si>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</si>
  <si>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</si>
  <si>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</si>
  <si>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</si>
  <si>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</si>
  <si>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</si>
  <si>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</si>
  <si>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</si>
  <si>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</si>
  <si>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</si>
  <si>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</si>
  <si>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</si>
  <si>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</si>
  <si>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</si>
  <si>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</si>
  <si>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</si>
  <si>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</si>
  <si>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</si>
  <si>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</si>
  <si>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</si>
  <si>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</si>
  <si>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</si>
  <si>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</si>
  <si>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</si>
  <si>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</si>
  <si>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</si>
  <si>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</si>
  <si>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</si>
  <si>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</si>
  <si>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</si>
  <si>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</si>
  <si>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</si>
  <si>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</si>
  <si>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</si>
  <si>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</si>
  <si>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</si>
  <si>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</si>
  <si>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</si>
  <si>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</si>
  <si>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</si>
  <si>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</si>
  <si>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</si>
  <si>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</si>
  <si>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</si>
  <si>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</si>
  <si>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</si>
  <si>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</si>
  <si>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</si>
  <si>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</si>
  <si>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</si>
  <si>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</si>
  <si>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</si>
  <si>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</si>
  <si>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</si>
  <si>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</si>
  <si>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</si>
  <si>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</si>
  <si>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</si>
  <si>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</si>
  <si>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</si>
  <si>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</si>
  <si>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</si>
  <si>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</si>
  <si>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</si>
  <si>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</si>
  <si>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</si>
  <si>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</si>
  <si>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</si>
  <si>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</si>
  <si>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</si>
  <si>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</si>
  <si>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</si>
  <si>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</si>
  <si>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</si>
  <si>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</si>
  <si>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</si>
  <si>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</si>
  <si>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</si>
  <si>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</si>
  <si>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</si>
  <si>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</si>
  <si>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</si>
  <si>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</si>
  <si>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</si>
  <si>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</si>
  <si>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</si>
  <si>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</si>
  <si>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</si>
  <si>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</si>
  <si>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</si>
  <si>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</si>
  <si>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</si>
  <si>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</si>
  <si>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</si>
  <si>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</si>
  <si>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</si>
  <si>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</si>
  <si>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</si>
  <si>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</si>
  <si>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</si>
  <si>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</si>
  <si>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</si>
  <si>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</si>
  <si>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</si>
  <si>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</si>
  <si>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</si>
  <si>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</si>
  <si>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</si>
  <si>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</si>
  <si>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</si>
  <si>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</si>
  <si>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</si>
  <si>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</si>
  <si>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</si>
  <si>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</si>
  <si>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</si>
  <si>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</si>
  <si>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</si>
  <si>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</si>
  <si>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</si>
  <si>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</si>
  <si>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</si>
  <si>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</si>
  <si>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</si>
  <si>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</si>
  <si>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</si>
  <si>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</si>
  <si>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</si>
  <si>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</si>
  <si>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</si>
  <si>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</si>
  <si>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</si>
  <si>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</si>
  <si>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</si>
  <si>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</si>
  <si>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</si>
  <si>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</si>
  <si>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</si>
  <si>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</si>
  <si>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</si>
  <si>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</si>
  <si>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</si>
  <si>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</si>
  <si>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</si>
  <si>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</si>
  <si>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</si>
  <si>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</si>
  <si>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</si>
  <si>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</si>
  <si>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</si>
  <si>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</si>
  <si>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</si>
  <si>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</si>
  <si>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</si>
  <si>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</si>
  <si>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</si>
  <si>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</si>
  <si>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</si>
  <si>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</si>
  <si>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</si>
  <si>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</si>
  <si>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</si>
  <si>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</si>
  <si>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</si>
  <si>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</si>
  <si>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</si>
  <si>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</si>
  <si>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</si>
  <si>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</si>
  <si>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</si>
  <si>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</si>
  <si>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</si>
  <si>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</si>
  <si>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</si>
  <si>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</si>
  <si>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</si>
  <si>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</si>
  <si>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</si>
  <si>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</si>
  <si>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</si>
  <si>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</si>
  <si>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</si>
  <si>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</si>
  <si>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</si>
  <si>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</si>
  <si>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</si>
  <si>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</si>
  <si>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</si>
  <si>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</si>
  <si>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</si>
  <si>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</si>
  <si>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</si>
  <si>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</si>
  <si>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</si>
  <si>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</si>
  <si>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</si>
  <si>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</si>
  <si>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</si>
  <si>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</si>
  <si>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</si>
  <si>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</si>
  <si>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</si>
  <si>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</si>
  <si>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</si>
  <si>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</si>
  <si>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</si>
  <si>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</si>
  <si>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</si>
  <si>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</si>
  <si>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</si>
  <si>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</si>
  <si>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</si>
  <si>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</si>
  <si>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</si>
  <si>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</si>
  <si>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</si>
  <si>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</si>
  <si>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</si>
  <si>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</si>
  <si>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</si>
  <si>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</si>
  <si>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</si>
  <si>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</si>
  <si>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</si>
  <si>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</si>
  <si>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</si>
  <si>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</si>
  <si>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</si>
  <si>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</si>
  <si>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</si>
  <si>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</si>
  <si>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</si>
  <si>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</si>
  <si>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</si>
  <si>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</si>
  <si>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</si>
  <si>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</si>
  <si>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</si>
  <si>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</si>
  <si>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</si>
  <si>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</si>
  <si>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</si>
  <si>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</si>
  <si>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</si>
  <si>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</si>
  <si>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</si>
  <si>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</si>
  <si>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</si>
  <si>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</si>
  <si>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</si>
  <si>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</si>
  <si>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</si>
  <si>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</si>
  <si>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</si>
  <si>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</si>
  <si>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</si>
  <si>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</si>
  <si>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</si>
  <si>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</si>
  <si>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</si>
  <si>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</si>
  <si>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</si>
  <si>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</si>
  <si>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</si>
  <si>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</si>
  <si>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</si>
  <si>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</si>
  <si>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</si>
  <si>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</si>
  <si>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</si>
  <si>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</si>
  <si>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</si>
  <si>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</si>
  <si>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</si>
  <si>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</si>
  <si>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</si>
  <si>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</si>
  <si>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</si>
  <si>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</si>
  <si>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</si>
  <si>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</si>
  <si>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</si>
  <si>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</si>
  <si>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</si>
  <si>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</si>
  <si>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</si>
  <si>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</si>
  <si>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</si>
  <si>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</si>
  <si>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</si>
  <si>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</si>
  <si>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</si>
  <si>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</si>
  <si>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</si>
  <si>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</si>
  <si>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</si>
  <si>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</si>
  <si>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</si>
  <si>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</si>
  <si>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</si>
  <si>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</si>
  <si>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</si>
  <si>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</si>
  <si>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</si>
  <si>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</si>
  <si>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</si>
  <si>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</si>
  <si>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</si>
  <si>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</si>
  <si>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</si>
  <si>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</si>
  <si>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</si>
  <si>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</si>
  <si>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</si>
  <si>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</si>
  <si>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</si>
  <si>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</si>
  <si>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</si>
  <si>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</si>
  <si>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</si>
  <si>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</si>
  <si>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</si>
  <si>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</si>
  <si>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</si>
  <si>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</si>
  <si>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</si>
  <si>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</si>
  <si>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</si>
  <si>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</si>
  <si>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</si>
  <si>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</si>
  <si>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</si>
  <si>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</si>
  <si>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</si>
  <si>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</si>
  <si>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</si>
  <si>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</si>
  <si>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</si>
  <si>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</si>
  <si>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</si>
  <si>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</si>
  <si>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</si>
  <si>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</si>
  <si>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</si>
  <si>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</si>
  <si>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</si>
  <si>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</si>
  <si>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</si>
  <si>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</si>
  <si>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</si>
  <si>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</si>
  <si>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</si>
  <si>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</si>
  <si>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</si>
  <si>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</si>
  <si>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</si>
  <si>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</si>
  <si>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</si>
  <si>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</si>
  <si>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</si>
  <si>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</si>
  <si>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</si>
  <si>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</si>
  <si>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</si>
  <si>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</si>
  <si>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</si>
  <si>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</si>
  <si>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</si>
  <si>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</si>
  <si>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</si>
  <si>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</si>
  <si>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</si>
  <si>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</si>
  <si>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</si>
  <si>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</si>
  <si>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</si>
  <si>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</si>
  <si>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</si>
  <si>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</si>
  <si>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</si>
  <si>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</si>
  <si>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</si>
  <si>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</si>
  <si>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</si>
  <si>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</si>
  <si>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</si>
  <si>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</si>
  <si>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</si>
  <si>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</si>
  <si>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</si>
  <si>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</si>
  <si>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</si>
  <si>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</si>
  <si>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</si>
  <si>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</si>
  <si>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</si>
  <si>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</si>
  <si>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</si>
  <si>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</si>
  <si>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</si>
  <si>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</si>
  <si>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</si>
  <si>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</si>
  <si>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</si>
  <si>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</si>
  <si>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</si>
  <si>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</si>
  <si>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</si>
  <si>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</si>
  <si>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</si>
  <si>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</si>
  <si>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</si>
  <si>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</si>
  <si>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</si>
  <si>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</si>
  <si>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</si>
  <si>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</si>
  <si>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</si>
  <si>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</si>
  <si>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</si>
  <si>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</si>
  <si>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</si>
  <si>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</si>
  <si>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</si>
  <si>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</si>
  <si>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</si>
  <si>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</si>
  <si>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</si>
  <si>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</si>
  <si>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</si>
  <si>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</si>
  <si>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</si>
  <si>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</si>
  <si>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</si>
  <si>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</si>
  <si>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</si>
  <si>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</si>
  <si>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</si>
  <si>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</si>
  <si>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</si>
  <si>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</si>
  <si>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</si>
  <si>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</si>
  <si>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</si>
  <si>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</si>
  <si>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</si>
  <si>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</si>
  <si>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</si>
  <si>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</si>
  <si>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</si>
  <si>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</si>
  <si>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</si>
  <si>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</si>
  <si>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</si>
  <si>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</si>
  <si>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</si>
  <si>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</si>
  <si>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</si>
  <si>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</si>
  <si>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</si>
  <si>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</si>
  <si>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</si>
  <si>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</si>
  <si>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</si>
  <si>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</si>
  <si>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</si>
  <si>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</si>
  <si>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</si>
  <si>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</si>
  <si>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</si>
  <si>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</si>
  <si>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</si>
  <si>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</si>
  <si>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</si>
  <si>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</si>
  <si>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</si>
  <si>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</si>
  <si>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</si>
  <si>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</si>
  <si>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</si>
  <si>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</si>
  <si>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</si>
  <si>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</si>
  <si>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</si>
  <si>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</si>
  <si>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</si>
  <si>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</si>
  <si>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</si>
  <si>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</si>
  <si>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</si>
  <si>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</si>
  <si>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</si>
  <si>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</si>
  <si>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</si>
  <si>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</si>
  <si>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</si>
  <si>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</si>
  <si>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</si>
  <si>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</si>
  <si>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</si>
  <si>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</si>
  <si>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</si>
  <si>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</si>
  <si>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</si>
  <si>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</si>
  <si>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</si>
  <si>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</si>
  <si>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</si>
  <si>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</si>
  <si>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</si>
  <si>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</si>
  <si>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</si>
  <si>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</si>
  <si>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</si>
  <si>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</si>
  <si>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</si>
  <si>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</si>
  <si>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</si>
  <si>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</si>
  <si>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</si>
  <si>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</si>
  <si>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</si>
  <si>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</si>
  <si>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</si>
  <si>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</si>
  <si>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</si>
  <si>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</si>
  <si>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</si>
  <si>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</si>
  <si>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</si>
  <si>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</si>
  <si>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</si>
  <si>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</si>
  <si>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</si>
  <si>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</si>
  <si>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</si>
  <si>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</si>
  <si>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</si>
  <si>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</si>
  <si>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</si>
  <si>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</si>
  <si>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</si>
  <si>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</si>
  <si>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</si>
  <si>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</si>
  <si>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</si>
  <si>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</si>
  <si>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</si>
  <si>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</si>
  <si>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</si>
  <si>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</si>
  <si>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</si>
  <si>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</si>
  <si>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</si>
  <si>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</si>
  <si>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</si>
  <si>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</si>
  <si>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</si>
  <si>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</si>
  <si>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</si>
  <si>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</si>
  <si>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</si>
  <si>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</si>
  <si>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</si>
  <si>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</si>
  <si>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</si>
  <si>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</si>
  <si>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</si>
  <si>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</si>
  <si>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</si>
  <si>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</si>
  <si>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</si>
  <si>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</si>
  <si>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</si>
  <si>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</si>
  <si>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</si>
  <si>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</si>
  <si>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</si>
  <si>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</si>
  <si>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</si>
  <si>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</si>
  <si>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</si>
  <si>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</si>
  <si>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</si>
  <si>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</si>
  <si>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</si>
  <si>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</si>
  <si>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</si>
  <si>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</si>
  <si>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</si>
  <si>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</si>
  <si>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</si>
  <si>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</si>
  <si>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</si>
  <si>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</si>
  <si>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</si>
  <si>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</si>
  <si>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</si>
  <si>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</si>
  <si>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</si>
  <si>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</si>
  <si>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</si>
  <si>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</si>
  <si>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</si>
  <si>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</si>
  <si>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</si>
  <si>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</si>
  <si>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</si>
  <si>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</si>
  <si>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</si>
  <si>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</si>
  <si>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</si>
  <si>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</si>
  <si>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</si>
  <si>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</si>
  <si>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</si>
  <si>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</si>
  <si>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</si>
  <si>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</si>
  <si>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</si>
  <si>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</si>
  <si>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</si>
  <si>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</si>
  <si>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</si>
  <si>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</si>
  <si>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</si>
  <si>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</si>
  <si>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</si>
  <si>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</si>
  <si>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</si>
  <si>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</si>
  <si>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</si>
  <si>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</si>
  <si>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</si>
  <si>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</si>
  <si>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</si>
  <si>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</si>
  <si>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</si>
  <si>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</si>
  <si>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</si>
  <si>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</si>
  <si>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</si>
  <si>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</si>
  <si>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</si>
  <si>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</si>
  <si>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</si>
  <si>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</si>
  <si>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</si>
  <si>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</si>
  <si>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</si>
  <si>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</si>
  <si>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</si>
  <si>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</si>
  <si>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</si>
  <si>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</si>
  <si>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</si>
  <si>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</si>
  <si>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</si>
  <si>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</si>
  <si>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</si>
  <si>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</si>
  <si>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</si>
  <si>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</si>
  <si>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</si>
  <si>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</si>
  <si>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</si>
  <si>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</si>
  <si>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</si>
  <si>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</si>
  <si>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</si>
  <si>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</si>
  <si>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</si>
  <si>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</si>
  <si>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</si>
  <si>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</si>
  <si>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</si>
  <si>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</si>
  <si>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</si>
  <si>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</si>
  <si>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</si>
  <si>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</si>
  <si>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</si>
  <si>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</si>
  <si>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</si>
  <si>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</si>
  <si>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</si>
  <si>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</si>
  <si>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</si>
  <si>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</si>
  <si>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</si>
  <si>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</si>
  <si>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</si>
  <si>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</si>
  <si>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</si>
  <si>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</si>
  <si>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</si>
  <si>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</si>
  <si>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</si>
  <si>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</si>
  <si>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</si>
  <si>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</si>
  <si>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</si>
  <si>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</si>
  <si>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</si>
  <si>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</si>
  <si>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</si>
  <si>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</si>
  <si>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</si>
  <si>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</si>
  <si>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</si>
  <si>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</si>
  <si>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</si>
  <si>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</si>
  <si>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</si>
  <si>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</si>
  <si>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</si>
  <si>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</si>
  <si>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</si>
  <si>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</si>
  <si>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</si>
  <si>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</si>
  <si>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</si>
  <si>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</si>
  <si>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</si>
  <si>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</si>
  <si>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</si>
  <si>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</si>
  <si>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</si>
  <si>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</si>
  <si>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</si>
  <si>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</si>
  <si>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</si>
  <si>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</si>
  <si>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</si>
  <si>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</si>
  <si>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</si>
  <si>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</si>
  <si>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</si>
  <si>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</si>
  <si>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</si>
  <si>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</si>
  <si>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</si>
  <si>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</si>
  <si>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</si>
  <si>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</si>
  <si>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</si>
  <si>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</si>
  <si>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</si>
  <si>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</si>
  <si>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</si>
  <si>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</si>
  <si>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</si>
  <si>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</si>
  <si>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</si>
  <si>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</si>
  <si>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</si>
  <si>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</si>
  <si>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</si>
  <si>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</si>
  <si>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</si>
  <si>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</si>
  <si>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</si>
  <si>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</si>
  <si>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</si>
  <si>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</si>
  <si>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</si>
  <si>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</si>
  <si>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</si>
  <si>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</si>
  <si>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</si>
  <si>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</si>
  <si>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</si>
  <si>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</si>
  <si>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</si>
  <si>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</si>
  <si>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</si>
  <si>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</si>
  <si>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</si>
  <si>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</si>
  <si>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</si>
  <si>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</si>
  <si>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</si>
  <si>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</si>
  <si>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</si>
  <si>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</si>
  <si>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</si>
  <si>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</si>
  <si>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</si>
  <si>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</si>
  <si>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</si>
  <si>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</si>
  <si>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</si>
  <si>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</si>
  <si>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</si>
  <si>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</si>
  <si>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</si>
  <si>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</si>
  <si>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</si>
  <si>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</si>
  <si>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</si>
  <si>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</si>
  <si>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</si>
  <si>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</si>
  <si>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</si>
  <si>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</si>
  <si>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</si>
  <si>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</si>
  <si>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</si>
  <si>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</si>
  <si>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</si>
  <si>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</si>
  <si>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</si>
  <si>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</si>
  <si>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</si>
  <si>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</si>
  <si>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</si>
  <si>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</si>
  <si>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</si>
  <si>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</si>
  <si>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</si>
  <si>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</si>
  <si>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</si>
  <si>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</si>
  <si>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</si>
  <si>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</si>
  <si>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</si>
  <si>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</si>
  <si>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</si>
  <si>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</si>
  <si>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</si>
  <si>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</si>
  <si>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</si>
  <si>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</si>
  <si>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</si>
  <si>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</si>
  <si>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</si>
  <si>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</si>
  <si>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</si>
  <si>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</si>
  <si>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</si>
  <si>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</si>
  <si>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</si>
  <si>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</si>
  <si>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</si>
  <si>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</si>
  <si>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</si>
  <si>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</si>
  <si>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</si>
  <si>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</si>
  <si>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</si>
  <si>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</si>
  <si>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</si>
  <si>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</si>
  <si>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</si>
  <si>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</si>
  <si>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</si>
  <si>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</si>
  <si>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</si>
  <si>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</si>
  <si>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</si>
  <si>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</si>
  <si>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</si>
  <si>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</si>
  <si>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</si>
  <si>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</si>
  <si>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</si>
  <si>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</si>
  <si>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</si>
  <si>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</si>
  <si>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</si>
  <si>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</si>
  <si>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</si>
  <si>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</si>
  <si>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</si>
  <si>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</si>
  <si>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</si>
  <si>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</si>
  <si>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</si>
  <si>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</si>
  <si>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</si>
  <si>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</si>
  <si>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</si>
  <si>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</si>
  <si>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</si>
  <si>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</si>
  <si>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</si>
  <si>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</si>
  <si>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</si>
  <si>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</si>
  <si>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</si>
  <si>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</si>
  <si>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</si>
  <si>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</si>
  <si>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</si>
  <si>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</si>
  <si>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</si>
  <si>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</si>
  <si>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</si>
  <si>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</si>
  <si>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</si>
  <si>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</si>
  <si>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</si>
  <si>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</si>
  <si>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</si>
  <si>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</si>
  <si>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</si>
  <si>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</si>
  <si>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</si>
  <si>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</si>
  <si>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</si>
  <si>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</si>
  <si>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</si>
  <si>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</si>
  <si>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</si>
  <si>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</si>
  <si>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</si>
  <si>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</si>
  <si>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</si>
  <si>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</si>
  <si>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</si>
  <si>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</si>
  <si>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</si>
  <si>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</si>
  <si>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</si>
  <si>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</si>
  <si>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</si>
  <si>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</si>
  <si>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</si>
  <si>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</si>
  <si>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</si>
  <si>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</si>
  <si>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</si>
  <si>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</si>
  <si>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</si>
  <si>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</si>
  <si>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</si>
  <si>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</si>
  <si>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</si>
  <si>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</si>
  <si>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</si>
  <si>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</si>
  <si>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</si>
  <si>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</si>
  <si>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</si>
  <si>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</si>
  <si>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</si>
  <si>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</si>
  <si>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</si>
  <si>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</si>
  <si>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</si>
  <si>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</si>
  <si>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</si>
  <si>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</si>
  <si>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</si>
  <si>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</si>
  <si>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</si>
  <si>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</si>
  <si>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</si>
  <si>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</si>
  <si>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</si>
  <si>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</si>
  <si>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</si>
  <si>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</si>
  <si>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</si>
  <si>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</si>
  <si>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</si>
  <si>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</si>
  <si>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</si>
  <si>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</si>
  <si>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</si>
  <si>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</si>
  <si>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</si>
  <si>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</si>
  <si>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</si>
  <si>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</si>
  <si>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</si>
  <si>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</si>
  <si>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</si>
  <si>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</si>
  <si>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</si>
  <si>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</si>
  <si>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</si>
  <si>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</si>
  <si>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</si>
  <si>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</si>
  <si>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</si>
  <si>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</si>
  <si>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</si>
  <si>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</si>
  <si>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</si>
  <si>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</si>
  <si>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</si>
  <si>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</si>
  <si>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</si>
  <si>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</si>
  <si>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</si>
  <si>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</si>
  <si>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</si>
  <si>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</si>
  <si>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</si>
  <si>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</si>
  <si>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</si>
  <si>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</si>
  <si>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</si>
  <si>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</si>
  <si>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</si>
  <si>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</si>
  <si>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</si>
  <si>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</si>
  <si>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</si>
  <si>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</si>
  <si>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</si>
  <si>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</si>
  <si>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</si>
  <si>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</si>
  <si>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</si>
  <si>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</si>
  <si>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</si>
  <si>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</si>
  <si>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</si>
  <si>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</si>
  <si>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</si>
  <si>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</si>
  <si>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</si>
  <si>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</si>
  <si>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</si>
  <si>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</si>
  <si>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</si>
  <si>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</si>
  <si>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</si>
  <si>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</si>
  <si>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</si>
  <si>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</si>
  <si>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</si>
  <si>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</si>
  <si>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</si>
  <si>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</si>
  <si>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</si>
  <si>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</si>
  <si>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</si>
  <si>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</si>
  <si>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</si>
  <si>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</si>
  <si>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</si>
  <si>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</si>
  <si>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</si>
  <si>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</si>
  <si>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</si>
  <si>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</si>
  <si>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</si>
  <si>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</si>
  <si>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</si>
  <si>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</si>
  <si>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</si>
  <si>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</si>
  <si>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</si>
  <si>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</si>
  <si>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</si>
  <si>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</si>
  <si>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</si>
  <si>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</si>
  <si>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</si>
  <si>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</si>
  <si>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</si>
  <si>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</si>
  <si>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</si>
  <si>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</si>
  <si>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</si>
  <si>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</si>
  <si>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</si>
  <si>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</si>
  <si>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</si>
  <si>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</si>
  <si>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</si>
  <si>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</si>
  <si>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</si>
  <si>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</si>
  <si>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</si>
  <si>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</si>
  <si>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</si>
  <si>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</si>
  <si>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</si>
  <si>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</si>
  <si>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</si>
  <si>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</si>
  <si>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</si>
  <si>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</si>
  <si>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</si>
  <si>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</si>
  <si>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</si>
  <si>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</si>
  <si>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</si>
  <si>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</si>
  <si>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</si>
  <si>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</si>
  <si>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</si>
  <si>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</si>
  <si>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</si>
  <si>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</si>
  <si>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</si>
  <si>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</si>
  <si>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</si>
  <si>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</si>
  <si>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</si>
  <si>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</si>
  <si>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</si>
  <si>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</si>
  <si>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</si>
  <si>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</si>
  <si>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</si>
  <si>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</si>
  <si>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</si>
  <si>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</si>
  <si>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</si>
  <si>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</si>
  <si>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</si>
  <si>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</si>
  <si>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</si>
  <si>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</si>
  <si>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</si>
  <si>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</si>
  <si>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</si>
  <si>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</si>
  <si>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</si>
  <si>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</si>
  <si>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</si>
  <si>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</si>
  <si>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</si>
  <si>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</si>
  <si>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</si>
  <si>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</si>
  <si>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</si>
  <si>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</si>
  <si>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</si>
  <si>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</si>
  <si>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</si>
  <si>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</si>
  <si>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</si>
  <si>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</si>
  <si>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</si>
  <si>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</si>
  <si>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</si>
  <si>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</si>
  <si>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</si>
  <si>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</si>
  <si>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</si>
  <si>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</si>
  <si>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</si>
  <si>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</si>
  <si>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</si>
  <si>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</si>
  <si>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</si>
  <si>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</si>
  <si>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</si>
  <si>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</si>
  <si>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</si>
  <si>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</si>
  <si>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</si>
  <si>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</si>
  <si>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</si>
  <si>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</si>
  <si>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</si>
  <si>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</si>
  <si>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</si>
  <si>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</si>
  <si>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</si>
  <si>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</si>
  <si>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</si>
  <si>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</si>
  <si>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</si>
  <si>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</si>
  <si>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</si>
  <si>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</si>
  <si>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</si>
  <si>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</si>
  <si>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</si>
  <si>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</si>
  <si>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</si>
  <si>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</si>
  <si>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</si>
  <si>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</si>
  <si>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</si>
  <si>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</si>
  <si>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</si>
  <si>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</si>
  <si>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</si>
  <si>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</si>
  <si>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</si>
  <si>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</si>
  <si>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</si>
  <si>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</si>
  <si>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</si>
  <si>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</si>
  <si>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</si>
  <si>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</si>
  <si>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</si>
  <si>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</si>
  <si>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</si>
  <si>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</si>
  <si>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</si>
  <si>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</si>
  <si>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</si>
  <si>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</si>
  <si>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</si>
  <si>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</si>
  <si>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</si>
  <si>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</si>
  <si>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</si>
  <si>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</si>
  <si>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</si>
  <si>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</si>
  <si>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</si>
  <si>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</si>
  <si>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</si>
  <si>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</si>
  <si>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</si>
  <si>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</si>
  <si>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</si>
  <si>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</si>
  <si>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</si>
  <si>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</si>
  <si>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</si>
  <si>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</si>
  <si>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</si>
  <si>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</si>
  <si>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</si>
  <si>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</si>
  <si>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</si>
  <si>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</si>
  <si>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</si>
  <si>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</si>
  <si>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</si>
  <si>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</si>
  <si>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</si>
  <si>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</si>
  <si>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</si>
  <si>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</si>
  <si>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</si>
  <si>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</si>
  <si>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</si>
  <si>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</si>
  <si>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</si>
  <si>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</si>
  <si>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</si>
  <si>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</si>
  <si>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</si>
  <si>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</si>
  <si>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</si>
  <si>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</si>
  <si>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</si>
  <si>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</si>
  <si>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</si>
  <si>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</si>
  <si>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</si>
  <si>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</si>
  <si>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</si>
  <si>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</si>
  <si>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</si>
  <si>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</si>
  <si>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</si>
  <si>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</si>
  <si>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</si>
  <si>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</si>
  <si>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</si>
  <si>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</si>
  <si>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</si>
  <si>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</si>
  <si>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</si>
  <si>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</si>
  <si>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</si>
  <si>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</si>
  <si>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</si>
  <si>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</si>
  <si>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</si>
  <si>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</si>
  <si>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</si>
  <si>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</si>
  <si>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</si>
  <si>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</si>
  <si>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</si>
  <si>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</si>
  <si>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</si>
  <si>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</si>
  <si>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</si>
  <si>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</si>
  <si>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</si>
  <si>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</si>
  <si>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</si>
  <si>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</si>
  <si>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</si>
  <si>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</si>
  <si>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</si>
  <si>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</si>
  <si>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</si>
  <si>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</si>
  <si>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</si>
  <si>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</si>
  <si>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</si>
  <si>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</si>
  <si>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</si>
  <si>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</si>
  <si>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</si>
  <si>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</si>
  <si>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</si>
  <si>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</si>
  <si>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</si>
  <si>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</si>
  <si>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</si>
  <si>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</si>
  <si>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</si>
  <si>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</si>
  <si>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</si>
  <si>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</si>
  <si>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</si>
  <si>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</si>
  <si>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</si>
  <si>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</si>
  <si>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</si>
  <si>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</si>
  <si>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</si>
  <si>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</si>
  <si>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</si>
  <si>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</si>
  <si>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</si>
  <si>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</si>
  <si>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</si>
  <si>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</si>
  <si>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</si>
  <si>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</si>
  <si>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</si>
  <si>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</si>
  <si>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</si>
  <si>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</si>
  <si>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</si>
  <si>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</si>
  <si>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</si>
  <si>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</si>
  <si>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</si>
  <si>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</si>
  <si>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</si>
  <si>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</si>
  <si>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</si>
  <si>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</si>
  <si>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</si>
  <si>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</si>
  <si>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</si>
  <si>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</si>
  <si>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</si>
  <si>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</si>
  <si>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</si>
  <si>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</si>
  <si>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</si>
  <si>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</si>
  <si>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</si>
  <si>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</si>
  <si>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</si>
  <si>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</si>
  <si>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</si>
  <si>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</si>
  <si>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</si>
  <si>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</si>
  <si>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</si>
  <si>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</si>
  <si>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</si>
  <si>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</si>
  <si>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</si>
  <si>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</si>
  <si>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</si>
  <si>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</si>
  <si>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</si>
  <si>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</si>
  <si>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</si>
  <si>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</si>
  <si>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</si>
  <si>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</si>
  <si>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</si>
  <si>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</si>
  <si>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</si>
  <si>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</si>
  <si>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</si>
  <si>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</si>
  <si>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</si>
  <si>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</si>
  <si>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</si>
  <si>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</si>
  <si>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</si>
  <si>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</si>
  <si>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</si>
  <si>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</si>
  <si>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</si>
  <si>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</si>
  <si>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</si>
  <si>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</si>
  <si>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</si>
  <si>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</si>
  <si>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</si>
  <si>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</si>
  <si>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</si>
  <si>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</si>
  <si>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</si>
  <si>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</si>
  <si>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</si>
  <si>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</si>
  <si>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</si>
  <si>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</si>
  <si>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</si>
  <si>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</si>
  <si>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</si>
  <si>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</si>
  <si>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</si>
  <si>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</si>
  <si>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</si>
  <si>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</si>
  <si>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</si>
  <si>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</si>
  <si>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</si>
  <si>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</si>
  <si>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</si>
  <si>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</si>
  <si>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</si>
  <si>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</si>
  <si>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</si>
  <si>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</si>
  <si>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</si>
  <si>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</si>
  <si>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</si>
  <si>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</si>
  <si>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</si>
  <si>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</si>
  <si>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</si>
  <si>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</si>
  <si>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</si>
  <si>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</si>
  <si>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</si>
  <si>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</si>
  <si>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</si>
  <si>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</si>
  <si>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</si>
  <si>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</si>
  <si>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</si>
  <si>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</si>
  <si>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</si>
  <si>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</si>
  <si>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</si>
  <si>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</si>
  <si>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</si>
  <si>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</si>
  <si>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</si>
  <si>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</si>
  <si>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</si>
  <si>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</si>
  <si>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</si>
  <si>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</si>
  <si>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</si>
  <si>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</si>
  <si>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</si>
  <si>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</si>
  <si>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</si>
  <si>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</si>
  <si>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</si>
  <si>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</si>
  <si>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</si>
  <si>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</si>
  <si>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</si>
  <si>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</si>
  <si>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</si>
  <si>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</si>
  <si>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</si>
  <si>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</si>
  <si>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</si>
  <si>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</si>
  <si>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</si>
  <si>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</si>
  <si>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</si>
  <si>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</si>
  <si>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</si>
  <si>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</si>
  <si>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</si>
  <si>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</si>
  <si>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</si>
  <si>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</si>
  <si>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</si>
  <si>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</si>
  <si>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</si>
  <si>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</si>
  <si>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</si>
  <si>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</si>
  <si>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</si>
  <si>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</si>
  <si>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</si>
  <si>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</si>
  <si>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</si>
  <si>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</si>
  <si>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</si>
  <si>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</si>
  <si>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</si>
  <si>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</si>
  <si>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</si>
  <si>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</si>
  <si>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</si>
  <si>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</si>
  <si>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</si>
  <si>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</si>
  <si>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</si>
  <si>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</si>
  <si>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</si>
  <si>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</si>
  <si>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</si>
  <si>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</si>
  <si>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</si>
  <si>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</si>
  <si>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</si>
  <si>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</si>
  <si>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</si>
  <si>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</si>
  <si>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</si>
  <si>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</si>
  <si>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</si>
  <si>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</si>
  <si>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</si>
  <si>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</si>
  <si>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</si>
  <si>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</si>
  <si>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</si>
  <si>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</si>
  <si>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</si>
  <si>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</si>
  <si>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</si>
  <si>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</si>
  <si>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</si>
  <si>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</si>
  <si>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</si>
  <si>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</si>
  <si>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</si>
  <si>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</si>
  <si>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</si>
  <si>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</si>
  <si>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</si>
  <si>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</si>
  <si>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</si>
  <si>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</si>
  <si>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</si>
  <si>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</si>
  <si>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</si>
  <si>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</si>
  <si>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</si>
  <si>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</si>
  <si>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</si>
  <si>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</si>
  <si>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</si>
  <si>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</si>
  <si>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</si>
  <si>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</si>
  <si>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</si>
  <si>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</si>
  <si>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</si>
  <si>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</si>
  <si>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</si>
  <si>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</si>
  <si>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</si>
  <si>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</si>
  <si>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</si>
  <si>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</si>
  <si>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</si>
  <si>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</si>
  <si>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</si>
  <si>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</si>
  <si>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</si>
  <si>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</si>
  <si>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</si>
  <si>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</si>
  <si>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</si>
  <si>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</si>
  <si>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</si>
  <si>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</si>
  <si>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</si>
  <si>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</si>
  <si>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</si>
  <si>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</si>
  <si>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</si>
  <si>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</si>
  <si>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</si>
  <si>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</si>
  <si>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</si>
  <si>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</si>
  <si>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</si>
  <si>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</si>
  <si>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</si>
  <si>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</si>
  <si>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</si>
  <si>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</si>
  <si>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</si>
  <si>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</si>
  <si>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</si>
  <si>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</si>
  <si>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</si>
  <si>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</si>
  <si>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</si>
  <si>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</si>
  <si>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</si>
  <si>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</si>
  <si>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</si>
  <si>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</si>
  <si>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</si>
  <si>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</si>
  <si>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</si>
  <si>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</si>
  <si>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</si>
  <si>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</si>
  <si>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</si>
  <si>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</si>
  <si>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</si>
  <si>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</si>
  <si>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</si>
  <si>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</si>
  <si>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</si>
  <si>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</si>
  <si>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</si>
  <si>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</si>
  <si>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</si>
  <si>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</si>
  <si>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</si>
  <si>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</si>
  <si>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</si>
  <si>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</si>
  <si>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</si>
  <si>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</si>
  <si>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</si>
  <si>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</si>
  <si>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</si>
  <si>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</si>
  <si>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</si>
  <si>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</si>
  <si>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</si>
  <si>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</si>
  <si>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</si>
  <si>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</si>
  <si>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</si>
  <si>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</si>
  <si>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</si>
  <si>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</si>
  <si>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</si>
  <si>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</si>
  <si>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</si>
  <si>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</si>
  <si>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</si>
  <si>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</si>
  <si>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</si>
  <si>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</si>
  <si>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</si>
  <si>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</si>
  <si>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</si>
  <si>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</si>
  <si>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</si>
  <si>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</si>
  <si>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</si>
  <si>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</si>
  <si>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</si>
  <si>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</si>
  <si>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</si>
  <si>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</si>
  <si>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</si>
  <si>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</si>
  <si>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</si>
  <si>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</si>
  <si>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</si>
  <si>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</si>
  <si>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</si>
  <si>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</si>
  <si>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</si>
  <si>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</si>
  <si>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</si>
  <si>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</si>
  <si>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</si>
  <si>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</si>
  <si>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</si>
  <si>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</si>
  <si>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</si>
  <si>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</si>
  <si>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</si>
  <si>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</si>
  <si>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</si>
  <si>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</si>
  <si>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</si>
  <si>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</si>
  <si>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</si>
  <si>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</si>
  <si>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</si>
  <si>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</si>
  <si>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</si>
  <si>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</si>
  <si>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</si>
  <si>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</si>
  <si>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</si>
  <si>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</si>
  <si>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</si>
  <si>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</si>
  <si>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</si>
  <si>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</si>
  <si>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</si>
  <si>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</si>
  <si>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</si>
  <si>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</si>
  <si>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</si>
  <si>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</si>
  <si>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</si>
  <si>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</si>
  <si>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</si>
  <si>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</si>
  <si>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</si>
  <si>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</si>
  <si>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</si>
  <si>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</si>
  <si>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</si>
  <si>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</si>
  <si>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</si>
  <si>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</si>
  <si>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</si>
  <si>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</si>
  <si>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</si>
  <si>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</si>
  <si>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</si>
  <si>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</si>
  <si>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</si>
  <si>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</si>
  <si>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</si>
  <si>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</si>
  <si>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</si>
  <si>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</si>
  <si>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</si>
  <si>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</si>
  <si>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</si>
  <si>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</si>
  <si>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</si>
  <si>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</si>
  <si>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</si>
  <si>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</si>
  <si>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</si>
  <si>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</si>
  <si>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</si>
  <si>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</si>
  <si>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</si>
  <si>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</si>
  <si>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</si>
  <si>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</si>
  <si>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</si>
  <si>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</si>
  <si>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</si>
  <si>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</si>
  <si>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</si>
  <si>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</si>
  <si>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</si>
  <si>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</si>
  <si>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</si>
  <si>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</si>
  <si>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</si>
  <si>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</si>
  <si>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</si>
  <si>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</si>
  <si>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</si>
  <si>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</si>
  <si>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</si>
  <si>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</si>
  <si>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</si>
  <si>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</si>
  <si>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</si>
  <si>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</si>
  <si>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</si>
  <si>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</si>
  <si>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</si>
  <si>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</si>
  <si>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</si>
  <si>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</si>
  <si>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</si>
  <si>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</si>
  <si>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</si>
  <si>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</si>
  <si>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</si>
  <si>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</si>
  <si>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</si>
  <si>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</si>
  <si>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</si>
  <si>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</si>
  <si>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</si>
  <si>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</si>
  <si>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</si>
  <si>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</si>
  <si>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</si>
  <si>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</si>
  <si>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</si>
  <si>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</si>
  <si>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</si>
  <si>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</si>
  <si>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</si>
  <si>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</si>
  <si>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</si>
  <si>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</si>
  <si>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</si>
  <si>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</si>
  <si>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</si>
  <si>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</si>
  <si>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</si>
  <si>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</si>
  <si>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</si>
  <si>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</si>
  <si>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</si>
  <si>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</si>
  <si>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</si>
  <si>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</si>
  <si>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</si>
  <si>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</si>
  <si>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</si>
  <si>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</si>
  <si>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</si>
  <si>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</si>
  <si>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</si>
  <si>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</si>
  <si>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</si>
  <si>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</si>
  <si>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</si>
  <si>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</si>
  <si>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</si>
  <si>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</si>
  <si>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</si>
  <si>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</si>
  <si>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</si>
  <si>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</si>
  <si>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</si>
  <si>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</si>
  <si>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</si>
  <si>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</si>
  <si>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</si>
  <si>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</si>
  <si>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</si>
  <si>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</si>
  <si>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</si>
  <si>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</si>
  <si>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</si>
  <si>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</si>
  <si>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</si>
  <si>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</si>
  <si>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</si>
  <si>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</si>
  <si>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</si>
  <si>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</si>
  <si>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</si>
  <si>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</si>
  <si>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</si>
  <si>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</si>
  <si>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</si>
  <si>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</si>
  <si>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</si>
  <si>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</si>
  <si>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</si>
  <si>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</si>
  <si>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</si>
  <si>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</si>
  <si>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</si>
  <si>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</si>
  <si>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</si>
  <si>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</si>
  <si>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</si>
  <si>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</si>
  <si>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</si>
  <si>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</si>
  <si>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</si>
  <si>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</si>
  <si>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</si>
  <si>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</si>
  <si>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</si>
  <si>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</si>
  <si>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</si>
  <si>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</si>
  <si>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</si>
  <si>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</si>
  <si>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</si>
  <si>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</si>
  <si>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</si>
  <si>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</si>
  <si>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</si>
  <si>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</si>
  <si>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</si>
  <si>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</si>
  <si>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</si>
  <si>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</si>
  <si>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</si>
  <si>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</si>
  <si>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</si>
  <si>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</si>
  <si>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</si>
  <si>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</si>
  <si>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</si>
  <si>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</si>
  <si>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</si>
  <si>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</si>
  <si>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</si>
  <si>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</si>
  <si>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</si>
  <si>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</si>
  <si>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</si>
  <si>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</si>
  <si>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</si>
  <si>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</si>
  <si>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</si>
  <si>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</si>
  <si>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</si>
  <si>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</si>
  <si>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</si>
  <si>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</si>
  <si>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</si>
  <si>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</si>
  <si>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</si>
  <si>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</si>
  <si>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</si>
  <si>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</si>
  <si>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</si>
  <si>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</si>
  <si>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</si>
  <si>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</si>
  <si>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</si>
  <si>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</si>
  <si>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</si>
  <si>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</si>
  <si>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</si>
  <si>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</si>
  <si>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</si>
  <si>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</si>
  <si>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</si>
  <si>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</si>
  <si>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</si>
  <si>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</si>
  <si>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</si>
  <si>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</si>
  <si>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</si>
  <si>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</si>
  <si>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</si>
  <si>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</si>
  <si>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</si>
  <si>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</si>
  <si>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</si>
  <si>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</si>
  <si>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</si>
  <si>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</si>
  <si>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</si>
  <si>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</si>
  <si>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</si>
  <si>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</si>
  <si>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</si>
  <si>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</si>
  <si>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</si>
  <si>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</si>
  <si>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</si>
  <si>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</si>
  <si>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</si>
  <si>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</si>
  <si>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</si>
  <si>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</si>
  <si>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</si>
  <si>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</si>
  <si>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</si>
  <si>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</si>
  <si>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</si>
  <si>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</si>
  <si>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</si>
  <si>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</si>
  <si>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</si>
  <si>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</si>
  <si>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</si>
  <si>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</si>
  <si>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</si>
  <si>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</si>
  <si>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</si>
  <si>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</si>
  <si>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</si>
  <si>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</si>
  <si>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</si>
  <si>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</si>
  <si>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</si>
  <si>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</si>
  <si>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</si>
  <si>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</si>
  <si>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</si>
  <si>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</si>
  <si>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</si>
  <si>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</si>
  <si>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</si>
  <si>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</si>
  <si>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</si>
  <si>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</si>
  <si>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</si>
  <si>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</si>
  <si>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</si>
  <si>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</si>
  <si>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</si>
  <si>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</si>
  <si>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</si>
  <si>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</si>
  <si>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</si>
  <si>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</si>
  <si>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</si>
  <si>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</si>
  <si>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</si>
  <si>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</si>
  <si>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</si>
  <si>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</si>
  <si>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</si>
  <si>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</si>
  <si>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</si>
  <si>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</si>
  <si>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</si>
  <si>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</si>
  <si>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</si>
  <si>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</si>
  <si>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</si>
  <si>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</si>
  <si>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</si>
  <si>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</si>
  <si>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</si>
  <si>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</si>
  <si>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</si>
  <si>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</si>
  <si>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</si>
  <si>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</si>
  <si>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</si>
  <si>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</si>
  <si>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</si>
  <si>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</si>
  <si>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</si>
  <si>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</si>
  <si>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</si>
  <si>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</si>
  <si>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</si>
  <si>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</si>
  <si>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</si>
  <si>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</si>
  <si>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</si>
  <si>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</si>
  <si>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</si>
  <si>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</si>
  <si>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</si>
  <si>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</si>
  <si>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</si>
  <si>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</si>
  <si>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</si>
  <si>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</si>
  <si>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</si>
  <si>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</si>
  <si>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</si>
  <si>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</si>
  <si>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</si>
  <si>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</si>
  <si>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</si>
  <si>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</si>
  <si>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</si>
  <si>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</si>
  <si>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</si>
  <si>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</si>
  <si>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</si>
  <si>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</si>
  <si>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</si>
  <si>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</si>
  <si>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</si>
  <si>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</si>
  <si>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</si>
  <si>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</si>
  <si>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</si>
  <si>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</si>
  <si>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</si>
  <si>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</si>
  <si>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</si>
  <si>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</si>
  <si>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</si>
  <si>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</si>
  <si>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</si>
  <si>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</si>
  <si>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</si>
  <si>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</si>
  <si>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</si>
  <si>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</si>
  <si>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</si>
  <si>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</si>
  <si>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</si>
  <si>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</si>
  <si>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</si>
  <si>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</si>
  <si>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</si>
  <si>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</si>
  <si>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</si>
  <si>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</si>
  <si>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</si>
  <si>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</si>
  <si>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</si>
  <si>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</si>
  <si>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</si>
  <si>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</si>
  <si>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</si>
  <si>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</si>
  <si>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</si>
  <si>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</si>
  <si>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</si>
  <si>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</si>
  <si>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</si>
  <si>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</si>
  <si>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</si>
  <si>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</si>
  <si>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</si>
  <si>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</si>
  <si>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</si>
  <si>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</si>
  <si>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</si>
  <si>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</si>
  <si>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</si>
  <si>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</si>
  <si>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</si>
  <si>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</si>
  <si>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</si>
  <si>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</si>
  <si>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</si>
  <si>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</si>
  <si>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</si>
  <si>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</si>
  <si>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</si>
  <si>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</si>
  <si>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</si>
  <si>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</si>
  <si>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</si>
  <si>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</si>
  <si>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</si>
  <si>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</si>
  <si>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</si>
  <si>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</si>
  <si>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</si>
  <si>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</si>
  <si>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</si>
  <si>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</si>
  <si>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</si>
  <si>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</si>
  <si>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</si>
  <si>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</si>
  <si>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</si>
  <si>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</si>
  <si>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</si>
  <si>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</si>
  <si>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</si>
  <si>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</si>
  <si>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</si>
  <si>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</si>
  <si>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</si>
  <si>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</si>
  <si>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</si>
  <si>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</si>
  <si>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</si>
  <si>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</si>
  <si>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</si>
  <si>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</si>
  <si>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</si>
  <si>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</si>
  <si>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</si>
  <si>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</si>
  <si>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</si>
  <si>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</si>
  <si>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</si>
  <si>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</si>
  <si>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</si>
  <si>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</si>
  <si>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</si>
  <si>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</si>
  <si>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</si>
  <si>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</si>
  <si>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</si>
  <si>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</si>
  <si>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</si>
  <si>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</si>
  <si>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</si>
  <si>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</si>
  <si>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</si>
  <si>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</si>
  <si>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</si>
  <si>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</si>
  <si>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</si>
  <si>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</si>
  <si>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</si>
  <si>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</si>
  <si>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</si>
  <si>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</si>
  <si>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</si>
  <si>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</si>
  <si>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</si>
  <si>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</si>
  <si>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</si>
  <si>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</si>
  <si>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</si>
  <si>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</si>
  <si>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</si>
  <si>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</si>
  <si>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</si>
  <si>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</si>
  <si>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</si>
  <si>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</si>
  <si>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</si>
  <si>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</si>
  <si>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</si>
  <si>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</si>
  <si>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</si>
  <si>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</si>
  <si>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</si>
  <si>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</si>
  <si>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</si>
  <si>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</si>
  <si>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</si>
  <si>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</si>
  <si>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</si>
  <si>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</si>
  <si>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</si>
  <si>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</si>
  <si>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</si>
  <si>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</si>
  <si>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</si>
  <si>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</si>
  <si>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</si>
  <si>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</si>
  <si>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</si>
  <si>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</si>
  <si>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</si>
  <si>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</si>
  <si>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</si>
  <si>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</si>
  <si>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</si>
  <si>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</si>
  <si>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</si>
  <si>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</si>
  <si>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</si>
  <si>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</si>
  <si>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</si>
  <si>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</si>
  <si>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</si>
  <si>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</si>
  <si>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</si>
  <si>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</si>
  <si>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</si>
  <si>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</si>
  <si>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</si>
  <si>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</si>
  <si>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</si>
  <si>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</si>
  <si>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</si>
  <si>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</si>
  <si>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</si>
  <si>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</si>
  <si>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</si>
  <si>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</si>
  <si>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</si>
  <si>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</si>
  <si>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</si>
  <si>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</si>
  <si>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</si>
  <si>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</si>
  <si>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</si>
  <si>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</si>
  <si>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</si>
  <si>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</si>
  <si>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</si>
  <si>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</si>
  <si>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</si>
  <si>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</si>
  <si>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</si>
  <si>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</si>
  <si>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</si>
  <si>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</si>
  <si>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</si>
  <si>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</si>
  <si>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</si>
  <si>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</si>
  <si>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</si>
  <si>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</si>
  <si>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</si>
  <si>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</si>
  <si>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</si>
  <si>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</si>
  <si>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</si>
  <si>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</si>
  <si>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</si>
  <si>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</si>
  <si>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</si>
  <si>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</si>
  <si>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</si>
  <si>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</si>
  <si>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</si>
  <si>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</si>
  <si>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</si>
  <si>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</si>
  <si>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</si>
  <si>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</si>
  <si>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</si>
  <si>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</si>
  <si>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</si>
  <si>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</si>
  <si>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</si>
  <si>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</si>
  <si>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</si>
  <si>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</si>
  <si>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</si>
  <si>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</si>
  <si>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</si>
  <si>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</si>
  <si>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</si>
  <si>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</si>
  <si>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</si>
  <si>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</si>
  <si>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</si>
  <si>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</si>
  <si>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</si>
  <si>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</si>
  <si>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</si>
  <si>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</si>
  <si>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</si>
  <si>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</si>
  <si>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</si>
  <si>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</si>
  <si>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</si>
  <si>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</si>
  <si>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</si>
  <si>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</si>
  <si>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</si>
  <si>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</si>
  <si>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</si>
  <si>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</si>
  <si>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</si>
  <si>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</si>
  <si>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</si>
  <si>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</si>
  <si>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</si>
  <si>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</si>
  <si>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</si>
  <si>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</si>
  <si>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</si>
  <si>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</si>
  <si>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</si>
  <si>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</si>
  <si>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</si>
  <si>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</si>
  <si>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</si>
  <si>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</si>
  <si>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</si>
  <si>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</si>
  <si>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</si>
  <si>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</si>
  <si>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</si>
  <si>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</si>
  <si>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</si>
  <si>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</si>
  <si>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</si>
  <si>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</si>
  <si>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</si>
  <si>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</si>
  <si>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</si>
  <si>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</si>
  <si>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</si>
  <si>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</si>
  <si>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</si>
  <si>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</si>
  <si>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</si>
  <si>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</si>
  <si>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</si>
  <si>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</si>
  <si>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</si>
  <si>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</si>
  <si>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</si>
  <si>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</si>
  <si>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</si>
  <si>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</si>
  <si>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</si>
  <si>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</si>
  <si>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</si>
  <si>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</si>
  <si>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</si>
  <si>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</si>
  <si>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</si>
  <si>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</si>
  <si>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</si>
  <si>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</si>
  <si>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</si>
  <si>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</si>
  <si>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</si>
  <si>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</si>
  <si>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</si>
  <si>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</si>
  <si>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</si>
  <si>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</si>
  <si>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</si>
  <si>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</si>
  <si>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</si>
  <si>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</si>
  <si>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</si>
  <si>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</si>
  <si>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</si>
  <si>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</si>
  <si>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</si>
  <si>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</si>
  <si>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</si>
  <si>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</si>
  <si>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</si>
  <si>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</si>
  <si>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</si>
  <si>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</si>
  <si>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</si>
  <si>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</si>
  <si>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</si>
  <si>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</si>
  <si>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</si>
  <si>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</si>
  <si>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</si>
  <si>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</si>
  <si>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</si>
  <si>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</si>
  <si>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</si>
  <si>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</si>
  <si>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</si>
  <si>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</si>
  <si>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</si>
  <si>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</si>
  <si>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</si>
  <si>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</si>
  <si>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</si>
  <si>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</si>
  <si>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</si>
  <si>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</si>
  <si>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</si>
  <si>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</si>
  <si>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</si>
  <si>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</si>
  <si>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</si>
  <si>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</si>
  <si>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</si>
  <si>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</si>
  <si>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</si>
  <si>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</si>
  <si>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</si>
  <si>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</si>
  <si>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</si>
  <si>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</si>
  <si>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</si>
  <si>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</si>
  <si>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</si>
  <si>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</si>
  <si>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</si>
  <si>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</si>
  <si>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</si>
  <si>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</si>
  <si>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</si>
  <si>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</si>
  <si>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</si>
  <si>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</si>
  <si>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</si>
  <si>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</si>
  <si>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</si>
  <si>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</si>
  <si>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</si>
  <si>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</si>
  <si>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</si>
  <si>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</si>
  <si>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</si>
  <si>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</si>
  <si>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</si>
  <si>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</si>
  <si>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</si>
  <si>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</si>
  <si>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</si>
  <si>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</si>
  <si>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</si>
  <si>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</si>
  <si>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</si>
  <si>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</si>
  <si>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</si>
  <si>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</si>
  <si>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</si>
  <si>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</si>
  <si>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</si>
  <si>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</si>
  <si>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</si>
  <si>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</si>
  <si>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</si>
  <si>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</si>
  <si>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</si>
  <si>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</si>
  <si>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</si>
  <si>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</si>
  <si>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</si>
  <si>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</si>
  <si>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</si>
  <si>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</si>
  <si>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</si>
  <si>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</si>
  <si>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</si>
  <si>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</si>
  <si>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</si>
  <si>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</si>
  <si>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</si>
  <si>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</si>
  <si>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</si>
  <si>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</si>
  <si>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</si>
  <si>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</si>
  <si>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</si>
  <si>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</si>
  <si>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</si>
  <si>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</si>
  <si>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</si>
  <si>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</si>
  <si>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</si>
  <si>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</si>
  <si>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</si>
  <si>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</si>
  <si>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</si>
  <si>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</si>
  <si>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</si>
  <si>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</si>
  <si>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</si>
  <si>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</si>
  <si>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</si>
  <si>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</si>
  <si>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</si>
  <si>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</si>
  <si>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</si>
  <si>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</si>
  <si>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</si>
  <si>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</si>
  <si>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</si>
  <si>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</si>
  <si>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</si>
  <si>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</si>
  <si>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</si>
  <si>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</si>
  <si>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</si>
  <si>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</si>
  <si>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</si>
  <si>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</si>
  <si>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</si>
  <si>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</si>
  <si>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</si>
  <si>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</si>
  <si>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</si>
  <si>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</si>
  <si>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</si>
  <si>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</si>
  <si>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</si>
  <si>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</si>
  <si>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</si>
  <si>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</si>
  <si>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</si>
  <si>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</si>
  <si>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</si>
  <si>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</si>
  <si>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</si>
  <si>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</si>
  <si>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</si>
  <si>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</si>
  <si>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</si>
  <si>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</si>
  <si>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</si>
  <si>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</si>
  <si>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</si>
  <si>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</si>
  <si>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</si>
  <si>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</si>
  <si>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</si>
  <si>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</si>
  <si>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</si>
  <si>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</si>
  <si>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</si>
  <si>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</si>
  <si>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</si>
  <si>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</si>
  <si>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</si>
  <si>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</si>
  <si>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</si>
  <si>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</si>
  <si>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</si>
  <si>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</si>
  <si>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</si>
  <si>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</si>
  <si>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</si>
  <si>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</si>
  <si>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</si>
  <si>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</si>
  <si>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</si>
  <si>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</si>
  <si>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</si>
  <si>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</si>
  <si>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</si>
  <si>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</si>
  <si>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</si>
  <si>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</si>
  <si>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</si>
  <si>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</si>
  <si>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</si>
  <si>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</si>
  <si>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</si>
  <si>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</si>
  <si>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</si>
  <si>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</si>
  <si>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</si>
  <si>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</si>
  <si>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</si>
  <si>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</si>
  <si>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</si>
  <si>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</si>
  <si>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</si>
  <si>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</si>
  <si>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</si>
  <si>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</si>
  <si>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</si>
  <si>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</si>
  <si>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</si>
  <si>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</si>
  <si>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</si>
  <si>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</si>
  <si>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</si>
  <si>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</si>
  <si>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</si>
  <si>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</si>
  <si>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</si>
  <si>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</si>
  <si>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</si>
  <si>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</si>
  <si>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</si>
  <si>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</si>
  <si>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</si>
  <si>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</si>
  <si>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</si>
  <si>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</si>
  <si>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</si>
  <si>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</si>
  <si>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</si>
  <si>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</si>
  <si>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</si>
  <si>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</si>
  <si>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</si>
  <si>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</si>
  <si>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</si>
  <si>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</si>
  <si>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</si>
  <si>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</si>
  <si>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</si>
  <si>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</si>
  <si>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</si>
  <si>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</si>
  <si>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</si>
  <si>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</si>
  <si>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</si>
  <si>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</si>
  <si>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</si>
  <si>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</si>
  <si>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</si>
  <si>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</si>
  <si>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</si>
  <si>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</si>
  <si>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</si>
  <si>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</si>
  <si>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</si>
  <si>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</si>
  <si>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</si>
  <si>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</si>
  <si>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</si>
  <si>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</si>
  <si>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</si>
  <si>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</si>
  <si>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</si>
  <si>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</si>
  <si>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</si>
  <si>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</si>
  <si>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</si>
  <si>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</si>
  <si>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</si>
  <si>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</si>
  <si>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</si>
  <si>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</si>
  <si>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</si>
  <si>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</si>
  <si>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</si>
  <si>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</si>
  <si>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</si>
  <si>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</si>
  <si>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</si>
  <si>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</si>
  <si>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</si>
  <si>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</si>
  <si>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</si>
  <si>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</si>
  <si>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</si>
  <si>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</si>
  <si>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</si>
  <si>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</si>
  <si>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</si>
  <si>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</si>
  <si>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</si>
  <si>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</si>
  <si>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</si>
  <si>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</si>
  <si>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</si>
  <si>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</si>
  <si>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</si>
  <si>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</si>
  <si>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</si>
  <si>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</si>
  <si>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</si>
  <si>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</si>
  <si>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</si>
  <si>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</si>
  <si>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</si>
  <si>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</si>
  <si>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</si>
  <si>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</si>
  <si>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</si>
  <si>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</si>
  <si>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</si>
  <si>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</si>
  <si>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</si>
  <si>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</si>
  <si>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</si>
  <si>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</si>
  <si>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</si>
  <si>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</si>
  <si>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</si>
  <si>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</si>
  <si>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</si>
  <si>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</si>
  <si>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</si>
  <si>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</si>
  <si>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</si>
  <si>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</si>
  <si>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</si>
  <si>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</si>
  <si>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</si>
  <si>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</si>
  <si>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</si>
  <si>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</si>
  <si>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</si>
  <si>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</si>
  <si>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</si>
  <si>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</si>
  <si>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</si>
  <si>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</si>
  <si>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</si>
  <si>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</si>
  <si>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</si>
  <si>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</si>
  <si>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</si>
  <si>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</si>
  <si>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</si>
  <si>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</si>
  <si>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</si>
  <si>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</si>
  <si>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</si>
  <si>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</si>
  <si>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</si>
  <si>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</si>
  <si>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</si>
  <si>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</si>
  <si>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</si>
  <si>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</si>
  <si>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</si>
  <si>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</si>
  <si>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</si>
  <si>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</si>
  <si>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</si>
  <si>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</si>
  <si>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</si>
  <si>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</si>
  <si>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</si>
  <si>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</si>
  <si>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</si>
  <si>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</si>
  <si>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</si>
  <si>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</si>
  <si>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</si>
  <si>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</si>
  <si>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</si>
  <si>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</si>
  <si>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</si>
  <si>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</si>
  <si>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</si>
  <si>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</si>
  <si>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</si>
  <si>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</si>
  <si>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</si>
  <si>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</si>
  <si>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</si>
  <si>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</si>
  <si>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</si>
  <si>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</si>
  <si>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</si>
  <si>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</si>
  <si>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</si>
  <si>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</si>
  <si>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</si>
  <si>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</si>
  <si>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</si>
  <si>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</si>
  <si>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</si>
  <si>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</si>
  <si>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</si>
  <si>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</si>
  <si>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</si>
  <si>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</si>
  <si>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</si>
  <si>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</si>
  <si>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</si>
  <si>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</si>
  <si>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</si>
  <si>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</si>
  <si>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</si>
  <si>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</si>
  <si>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</si>
  <si>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</si>
  <si>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</si>
  <si>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</si>
  <si>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</si>
  <si>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</si>
  <si>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</si>
  <si>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</si>
  <si>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</si>
  <si>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</si>
  <si>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</si>
  <si>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</si>
  <si>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</si>
  <si>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</si>
  <si>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</si>
  <si>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</si>
  <si>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</si>
  <si>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</si>
  <si>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</si>
  <si>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</si>
  <si>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</si>
  <si>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</si>
  <si>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</si>
  <si>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</si>
  <si>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</si>
  <si>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</si>
  <si>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</si>
  <si>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</si>
  <si>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</si>
  <si>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</si>
  <si>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</si>
  <si>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</si>
  <si>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</si>
  <si>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</si>
  <si>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</si>
  <si>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</si>
  <si>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</si>
  <si>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</si>
  <si>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</si>
  <si>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</si>
  <si>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</si>
  <si>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</si>
  <si>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</si>
  <si>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</si>
  <si>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</si>
  <si>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</si>
  <si>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</si>
  <si>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</si>
  <si>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</si>
  <si>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</si>
  <si>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</si>
  <si>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</si>
  <si>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</si>
  <si>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</si>
  <si>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</si>
  <si>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</si>
  <si>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</si>
  <si>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</si>
  <si>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</si>
  <si>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</si>
  <si>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</si>
  <si>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</si>
  <si>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</si>
  <si>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</si>
  <si>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</si>
  <si>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</si>
  <si>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</si>
  <si>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</si>
  <si>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</si>
  <si>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</si>
  <si>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</si>
  <si>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</si>
  <si>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</si>
  <si>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</si>
  <si>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</si>
  <si>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</si>
  <si>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</si>
  <si>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</si>
  <si>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</si>
  <si>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</si>
  <si>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</si>
  <si>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</si>
  <si>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</si>
  <si>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</si>
  <si>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</si>
  <si>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</si>
  <si>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</si>
  <si>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</si>
  <si>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</si>
  <si>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</si>
  <si>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</si>
  <si>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</si>
  <si>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</si>
  <si>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</si>
  <si>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</si>
  <si>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</si>
  <si>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</si>
  <si>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</si>
  <si>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</si>
  <si>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</si>
  <si>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</si>
  <si>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</si>
  <si>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</si>
  <si>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</si>
  <si>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</si>
  <si>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</si>
  <si>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</si>
  <si>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</si>
  <si>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</si>
  <si>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</si>
  <si>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</si>
  <si>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</si>
  <si>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</si>
  <si>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</si>
  <si>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</si>
  <si>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</si>
  <si>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</si>
  <si>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</si>
  <si>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</si>
  <si>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</si>
  <si>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</si>
  <si>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</si>
  <si>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</si>
  <si>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</si>
  <si>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</si>
  <si>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</si>
  <si>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</si>
  <si>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</si>
  <si>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</si>
  <si>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</si>
  <si>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</si>
  <si>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</si>
  <si>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</si>
  <si>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</si>
  <si>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</si>
  <si>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</si>
  <si>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</si>
  <si>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</si>
  <si>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</si>
  <si>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</si>
  <si>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</si>
  <si>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</si>
  <si>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</si>
  <si>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</si>
  <si>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</si>
  <si>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</si>
  <si>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</si>
  <si>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</si>
  <si>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</si>
  <si>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</si>
  <si>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</si>
  <si>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</si>
  <si>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</si>
  <si>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</si>
  <si>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</si>
  <si>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</si>
  <si>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</si>
  <si>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</si>
  <si>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</si>
  <si>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</si>
  <si>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</si>
  <si>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</si>
  <si>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</si>
  <si>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</si>
  <si>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</si>
  <si>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</si>
  <si>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</si>
  <si>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</si>
  <si>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</si>
  <si>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</si>
  <si>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</si>
  <si>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</si>
  <si>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</si>
  <si>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</si>
  <si>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</si>
  <si>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</si>
  <si>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</si>
  <si>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</si>
  <si>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</si>
  <si>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</si>
  <si>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</si>
  <si>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</si>
  <si>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</si>
  <si>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</si>
  <si>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</si>
  <si>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</si>
  <si>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</si>
  <si>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</si>
  <si>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</si>
  <si>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</si>
  <si>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</si>
  <si>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</si>
  <si>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</si>
  <si>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</si>
  <si>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</si>
  <si>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</si>
  <si>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</si>
  <si>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</si>
  <si>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</si>
  <si>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</si>
  <si>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</si>
  <si>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</si>
  <si>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</si>
  <si>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</si>
  <si>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</si>
  <si>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</si>
  <si>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</si>
  <si>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</si>
  <si>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</si>
  <si>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</si>
  <si>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</si>
  <si>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</si>
  <si>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</si>
  <si>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</si>
  <si>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</si>
  <si>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</si>
  <si>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</si>
  <si>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</si>
  <si>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</si>
  <si>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</si>
  <si>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</si>
  <si>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</si>
  <si>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</si>
  <si>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</si>
  <si>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</si>
  <si>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</si>
  <si>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</si>
  <si>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</si>
  <si>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</si>
  <si>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</si>
  <si>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</si>
  <si>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</si>
  <si>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</si>
  <si>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</si>
  <si>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</si>
  <si>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</si>
  <si>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</si>
  <si>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</si>
  <si>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</si>
  <si>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</si>
  <si>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</si>
  <si>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</si>
  <si>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</si>
  <si>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</si>
  <si>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</si>
  <si>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</si>
  <si>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</si>
  <si>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</si>
  <si>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</si>
  <si>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</si>
  <si>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</si>
  <si>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</si>
  <si>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</si>
  <si>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</si>
  <si>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</si>
  <si>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</si>
  <si>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</si>
  <si>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</si>
  <si>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</si>
  <si>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</si>
  <si>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</si>
  <si>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</si>
  <si>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</si>
  <si>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</si>
  <si>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</si>
  <si>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</si>
  <si>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</si>
  <si>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</si>
  <si>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</si>
  <si>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</si>
  <si>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</si>
  <si>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</si>
  <si>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</si>
  <si>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</si>
  <si>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</si>
  <si>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</si>
  <si>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</si>
  <si>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</si>
  <si>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</si>
  <si>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</si>
  <si>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</si>
  <si>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</si>
  <si>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</si>
  <si>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</si>
  <si>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</si>
  <si>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</si>
  <si>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</si>
  <si>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</si>
  <si>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</si>
  <si>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</si>
  <si>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</si>
  <si>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</si>
  <si>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</si>
  <si>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</si>
  <si>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</si>
  <si>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</si>
  <si>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</si>
  <si>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</si>
  <si>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</si>
  <si>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</si>
  <si>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</si>
  <si>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</si>
  <si>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</si>
  <si>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</si>
  <si>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</si>
  <si>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</si>
  <si>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</si>
  <si>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</si>
  <si>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</si>
  <si>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</si>
  <si>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</si>
  <si>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</si>
  <si>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</si>
  <si>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</si>
  <si>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</si>
  <si>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</si>
  <si>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</si>
  <si>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</si>
  <si>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</si>
  <si>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</si>
  <si>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</si>
  <si>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</si>
  <si>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</si>
  <si>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</si>
  <si>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</si>
  <si>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</si>
  <si>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</si>
  <si>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</si>
  <si>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</si>
  <si>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</si>
  <si>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</si>
  <si>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</si>
  <si>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</si>
  <si>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</si>
  <si>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</si>
  <si>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</si>
  <si>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</si>
  <si>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</si>
  <si>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</si>
  <si>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</si>
  <si>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</si>
  <si>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</si>
  <si>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</si>
  <si>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</si>
  <si>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</si>
  <si>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</si>
  <si>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</si>
  <si>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</si>
  <si>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</si>
  <si>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</si>
  <si>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</si>
  <si>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</si>
  <si>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</si>
  <si>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</si>
  <si>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</si>
  <si>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</si>
  <si>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</si>
  <si>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</si>
  <si>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</si>
  <si>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</si>
  <si>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</si>
  <si>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</si>
  <si>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</si>
  <si>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</si>
  <si>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</si>
  <si>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</si>
  <si>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</si>
  <si>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</si>
  <si>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</si>
  <si>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</si>
  <si>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</si>
  <si>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</si>
  <si>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</si>
  <si>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</si>
  <si>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</si>
  <si>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</si>
  <si>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</si>
  <si>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</si>
  <si>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</si>
  <si>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</si>
  <si>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</si>
  <si>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</si>
  <si>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</si>
  <si>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</si>
  <si>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</si>
  <si>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</si>
  <si>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</si>
  <si>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</si>
  <si>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</si>
  <si>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</si>
  <si>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</si>
  <si>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</si>
  <si>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</si>
  <si>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</si>
  <si>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</si>
  <si>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</si>
  <si>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</si>
  <si>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</si>
  <si>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</si>
  <si>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</si>
  <si>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</si>
  <si>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</si>
  <si>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</si>
  <si>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</si>
  <si>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</si>
  <si>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</si>
  <si>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</si>
  <si>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</si>
  <si>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</si>
  <si>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</si>
  <si>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</si>
  <si>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</si>
  <si>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</si>
  <si>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</si>
  <si>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</si>
  <si>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</si>
  <si>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</si>
  <si>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</si>
  <si>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</si>
  <si>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</si>
  <si>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</si>
  <si>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</si>
  <si>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</si>
  <si>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</si>
  <si>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</si>
  <si>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</si>
  <si>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</si>
  <si>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</si>
  <si>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</si>
  <si>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</si>
  <si>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</si>
  <si>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</si>
  <si>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</si>
  <si>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</si>
  <si>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</si>
  <si>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</si>
  <si>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</si>
  <si>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</si>
  <si>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</si>
  <si>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</si>
  <si>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</si>
  <si>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</si>
  <si>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</si>
  <si>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</si>
  <si>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</si>
  <si>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</si>
  <si>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</si>
  <si>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</si>
  <si>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</si>
  <si>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</si>
  <si>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</si>
  <si>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</si>
  <si>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</si>
  <si>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</si>
  <si>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</si>
  <si>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</si>
  <si>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</si>
  <si>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</si>
  <si>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</si>
  <si>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</si>
  <si>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</si>
  <si>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</si>
  <si>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</si>
  <si>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</si>
  <si>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</si>
  <si>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</si>
  <si>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</si>
  <si>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</si>
  <si>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</si>
  <si>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</si>
  <si>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</si>
  <si>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</si>
  <si>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</si>
  <si>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</si>
  <si>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</si>
  <si>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</si>
  <si>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</si>
  <si>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</si>
  <si>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</si>
  <si>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</si>
  <si>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</si>
  <si>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</si>
  <si>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</si>
  <si>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</si>
  <si>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</si>
  <si>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</si>
  <si>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</si>
  <si>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</si>
  <si>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</si>
  <si>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</si>
  <si>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</si>
  <si>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</si>
  <si>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</si>
  <si>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</si>
  <si>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</si>
  <si>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</si>
  <si>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</si>
  <si>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</si>
  <si>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</si>
  <si>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</si>
  <si>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</si>
  <si>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</si>
  <si>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</si>
  <si>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</si>
  <si>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</si>
  <si>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</si>
  <si>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</si>
  <si>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</si>
  <si>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</si>
  <si>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</si>
  <si>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</si>
  <si>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</si>
  <si>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</si>
  <si>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</si>
  <si>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</si>
  <si>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</si>
  <si>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</si>
  <si>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</si>
  <si>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</si>
  <si>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</si>
  <si>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</si>
  <si>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</si>
  <si>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</si>
  <si>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</si>
  <si>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</si>
  <si>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</si>
  <si>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</si>
  <si>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</si>
  <si>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</si>
  <si>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</si>
  <si>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</si>
  <si>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</si>
  <si>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</si>
  <si>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</si>
  <si>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</si>
  <si>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</si>
  <si>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</si>
  <si>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</si>
  <si>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</si>
  <si>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</si>
  <si>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</si>
  <si>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</si>
  <si>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</si>
  <si>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</si>
  <si>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</si>
  <si>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</si>
  <si>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</si>
  <si>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</si>
  <si>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</si>
  <si>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</si>
  <si>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</si>
  <si>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</si>
  <si>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</si>
  <si>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</si>
  <si>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</si>
  <si>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</si>
  <si>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</si>
  <si>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</si>
  <si>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</si>
  <si>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</si>
  <si>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</si>
  <si>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</si>
  <si>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</si>
  <si>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</si>
  <si>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</si>
  <si>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</si>
  <si>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</si>
  <si>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</si>
  <si>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</si>
  <si>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</si>
  <si>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</si>
  <si>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</si>
  <si>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</si>
  <si>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</si>
  <si>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</si>
  <si>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</si>
  <si>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</si>
  <si>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</si>
  <si>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</si>
  <si>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</si>
  <si>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</si>
  <si>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</si>
  <si>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</si>
  <si>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</si>
  <si>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</si>
  <si>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</si>
  <si>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</si>
  <si>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</si>
  <si>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</si>
  <si>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</si>
  <si>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</si>
  <si>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</si>
  <si>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</si>
  <si>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</si>
  <si>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</si>
  <si>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</si>
  <si>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</si>
  <si>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</si>
  <si>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</si>
  <si>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</si>
  <si>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</si>
  <si>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</si>
  <si>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</si>
  <si>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</si>
  <si>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</si>
  <si>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</si>
  <si>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</si>
  <si>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</si>
  <si>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</si>
  <si>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</si>
  <si>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</si>
  <si>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</si>
  <si>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</si>
  <si>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</si>
  <si>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</si>
  <si>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</si>
  <si>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</si>
  <si>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</si>
  <si>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</si>
  <si>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</si>
  <si>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</si>
  <si>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</si>
  <si>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</si>
  <si>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</si>
  <si>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</si>
  <si>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</si>
  <si>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</si>
  <si>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</si>
  <si>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</si>
  <si>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</si>
  <si>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</si>
  <si>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</si>
  <si>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</si>
  <si>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</si>
  <si>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</si>
  <si>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</si>
  <si>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</si>
  <si>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</si>
  <si>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</si>
  <si>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</si>
  <si>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</si>
  <si>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</si>
  <si>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</si>
  <si>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</si>
  <si>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</si>
  <si>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</si>
  <si>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</si>
  <si>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</si>
  <si>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</si>
  <si>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</si>
  <si>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</si>
  <si>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</si>
  <si>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</si>
  <si>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</si>
  <si>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</si>
  <si>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</si>
  <si>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</si>
  <si>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</si>
  <si>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</si>
  <si>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</si>
  <si>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</si>
  <si>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</si>
  <si>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</si>
  <si>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</si>
  <si>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</si>
  <si>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</si>
  <si>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</si>
  <si>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</si>
  <si>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</si>
  <si>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</si>
  <si>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</si>
  <si>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</si>
  <si>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</si>
  <si>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</si>
  <si>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</si>
  <si>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</si>
  <si>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</si>
  <si>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</si>
  <si>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</si>
  <si>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</si>
  <si>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</si>
  <si>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</si>
  <si>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</si>
  <si>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</si>
  <si>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</si>
  <si>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</si>
  <si>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</si>
  <si>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</si>
  <si>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</si>
  <si>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</si>
  <si>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</si>
  <si>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</si>
  <si>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</si>
  <si>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</si>
  <si>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</si>
  <si>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</si>
  <si>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</si>
  <si>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</si>
  <si>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</si>
  <si>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</si>
  <si>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</si>
  <si>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</si>
  <si>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</si>
  <si>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</si>
  <si>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</si>
  <si>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</si>
  <si>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</si>
  <si>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</si>
  <si>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</si>
  <si>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</si>
  <si>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</si>
  <si>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</si>
  <si>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</si>
  <si>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</si>
  <si>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</si>
  <si>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</si>
  <si>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</si>
  <si>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</si>
  <si>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</si>
  <si>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</si>
  <si>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</si>
  <si>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</si>
  <si>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</si>
  <si>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</si>
  <si>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</si>
  <si>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</si>
  <si>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</si>
  <si>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</si>
  <si>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</si>
  <si>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</si>
  <si>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</si>
  <si>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</si>
  <si>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</si>
  <si>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</si>
  <si>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</si>
  <si>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</si>
  <si>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</si>
  <si>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</si>
  <si>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</si>
  <si>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</si>
  <si>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</si>
  <si>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</si>
  <si>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</si>
  <si>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</si>
  <si>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</si>
  <si>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</si>
  <si>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</si>
  <si>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</si>
  <si>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</si>
  <si>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</si>
  <si>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</si>
  <si>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</si>
  <si>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</si>
  <si>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</si>
  <si>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</si>
  <si>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</si>
  <si>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</si>
  <si>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</si>
  <si>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</si>
  <si>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</si>
  <si>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</si>
  <si>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</si>
  <si>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</si>
  <si>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</si>
  <si>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</si>
  <si>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</si>
  <si>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</si>
  <si>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</si>
  <si>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</si>
  <si>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</si>
  <si>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</si>
  <si>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</si>
  <si>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</si>
  <si>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</si>
  <si>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</si>
  <si>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</si>
  <si>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</si>
  <si>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</si>
  <si>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</si>
  <si>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</si>
  <si>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</si>
  <si>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</si>
  <si>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</si>
  <si>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</si>
  <si>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</si>
  <si>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</si>
  <si>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</si>
  <si>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</si>
  <si>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</si>
  <si>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</si>
  <si>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</si>
  <si>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</si>
  <si>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</si>
  <si>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</si>
  <si>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</si>
  <si>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</si>
  <si>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</si>
  <si>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</si>
  <si>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</si>
  <si>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</si>
  <si>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</si>
  <si>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</si>
  <si>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</si>
  <si>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</si>
  <si>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</si>
  <si>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</si>
  <si>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</si>
  <si>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</si>
  <si>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</si>
  <si>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</si>
  <si>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</si>
  <si>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</si>
  <si>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</si>
  <si>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</si>
  <si>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</si>
  <si>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</si>
  <si>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</si>
  <si>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</si>
  <si>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</si>
  <si>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</si>
  <si>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</si>
  <si>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</si>
  <si>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</si>
  <si>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</si>
  <si>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</si>
  <si>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</si>
  <si>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</si>
  <si>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</si>
  <si>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</si>
  <si>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</si>
  <si>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</si>
  <si>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</si>
  <si>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</si>
  <si>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</si>
  <si>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</si>
  <si>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</si>
  <si>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</si>
  <si>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</si>
  <si>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</si>
  <si>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</si>
  <si>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</si>
  <si>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</si>
  <si>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</si>
  <si>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</si>
  <si>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</si>
  <si>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</si>
  <si>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</si>
  <si>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</si>
  <si>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</si>
  <si>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</si>
  <si>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</si>
  <si>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</si>
  <si>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</si>
  <si>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</si>
  <si>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</si>
  <si>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</si>
  <si>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</si>
  <si>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</si>
  <si>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</si>
  <si>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</si>
  <si>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</si>
  <si>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</si>
  <si>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</si>
  <si>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</si>
  <si>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</si>
  <si>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</si>
  <si>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</si>
  <si>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</si>
  <si>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</si>
  <si>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</si>
  <si>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</si>
  <si>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</si>
  <si>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</si>
  <si>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</si>
  <si>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</si>
  <si>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</si>
  <si>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</si>
  <si>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</si>
  <si>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</si>
  <si>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</si>
  <si>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</si>
  <si>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</si>
  <si>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</si>
  <si>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</si>
  <si>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</si>
  <si>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</si>
  <si>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</si>
  <si>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</si>
  <si>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</si>
  <si>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</si>
  <si>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</si>
  <si>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</si>
  <si>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</si>
  <si>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</si>
  <si>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</si>
  <si>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</si>
  <si>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</si>
  <si>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</si>
  <si>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</si>
  <si>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</si>
  <si>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</si>
  <si>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</si>
  <si>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</si>
  <si>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</si>
  <si>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</si>
  <si>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</si>
  <si>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</si>
  <si>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</si>
  <si>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</si>
  <si>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</si>
  <si>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</si>
  <si>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</si>
  <si>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</si>
  <si>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</si>
  <si>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</si>
  <si>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</si>
  <si>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</si>
  <si>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</si>
  <si>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</si>
  <si>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</si>
  <si>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</si>
  <si>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</si>
  <si>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</si>
  <si>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</si>
  <si>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</si>
  <si>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</si>
  <si>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</si>
  <si>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</si>
  <si>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</si>
  <si>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</si>
  <si>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</si>
  <si>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</si>
  <si>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</si>
  <si>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</si>
  <si>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</si>
  <si>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</si>
  <si>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</si>
  <si>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</si>
  <si>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</si>
  <si>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</si>
  <si>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</si>
  <si>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</si>
  <si>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</si>
  <si>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</si>
  <si>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</si>
  <si>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</si>
  <si>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</si>
  <si>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</si>
  <si>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</si>
  <si>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</si>
  <si>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</si>
  <si>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</si>
  <si>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</si>
  <si>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</si>
  <si>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</si>
  <si>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</si>
  <si>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</si>
  <si>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</si>
  <si>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</si>
  <si>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</si>
  <si>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</si>
  <si>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</si>
  <si>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</si>
  <si>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</si>
  <si>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</si>
  <si>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</si>
  <si>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</si>
  <si>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</si>
  <si>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</si>
  <si>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</si>
  <si>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</si>
  <si>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</si>
  <si>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</si>
  <si>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</si>
  <si>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</si>
  <si>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</si>
  <si>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</si>
  <si>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</si>
  <si>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</si>
  <si>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</si>
  <si>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</si>
  <si>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</si>
  <si>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</si>
  <si>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</si>
  <si>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</si>
  <si>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</si>
  <si>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</si>
  <si>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</si>
  <si>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</si>
  <si>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</si>
  <si>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</si>
  <si>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</si>
  <si>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</si>
  <si>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</si>
  <si>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</si>
  <si>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</si>
  <si>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</si>
  <si>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</si>
  <si>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</si>
  <si>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</si>
  <si>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</si>
  <si>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</si>
  <si>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</si>
  <si>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</si>
  <si>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</si>
  <si>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</si>
  <si>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</si>
  <si>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</si>
  <si>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</si>
  <si>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</si>
  <si>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</si>
  <si>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</si>
  <si>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</si>
  <si>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</si>
  <si>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</si>
  <si>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</si>
  <si>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</si>
  <si>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</si>
  <si>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</si>
  <si>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</si>
  <si>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</si>
  <si>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</si>
  <si>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</si>
  <si>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</si>
  <si>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</si>
  <si>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</si>
  <si>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</si>
  <si>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</si>
  <si>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</si>
  <si>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</si>
  <si>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</si>
  <si>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</si>
  <si>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</si>
  <si>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</si>
  <si>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</si>
  <si>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</si>
  <si>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</si>
  <si>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</si>
  <si>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</si>
  <si>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</si>
  <si>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</si>
  <si>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</si>
  <si>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</si>
  <si>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</si>
  <si>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</si>
  <si>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</si>
  <si>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</si>
  <si>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</si>
  <si>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</si>
  <si>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</si>
  <si>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</si>
  <si>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</si>
  <si>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</si>
  <si>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</si>
  <si>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</si>
  <si>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</si>
  <si>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</si>
  <si>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</si>
  <si>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</si>
  <si>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</si>
  <si>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</si>
  <si>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</si>
  <si>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</si>
  <si>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</si>
  <si>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</si>
  <si>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</si>
  <si>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</si>
  <si>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</si>
  <si>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</si>
  <si>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</si>
  <si>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</si>
  <si>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</si>
  <si>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</si>
  <si>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</si>
  <si>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</si>
  <si>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</si>
  <si>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</si>
  <si>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</si>
  <si>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</si>
  <si>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</si>
  <si>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</si>
  <si>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</si>
  <si>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</si>
  <si>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</si>
  <si>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</si>
  <si>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</si>
  <si>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</si>
  <si>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</si>
  <si>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</si>
  <si>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</si>
  <si>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</si>
  <si>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</si>
  <si>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</si>
  <si>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</si>
  <si>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</si>
  <si>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</si>
  <si>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</si>
  <si>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</si>
  <si>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</si>
  <si>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</si>
  <si>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</si>
  <si>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</si>
  <si>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</si>
  <si>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</si>
  <si>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</si>
  <si>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</si>
  <si>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</si>
  <si>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</si>
  <si>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</si>
  <si>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</si>
  <si>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</si>
  <si>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</si>
  <si>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</si>
  <si>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</si>
  <si>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</si>
  <si>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</si>
  <si>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</si>
  <si>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</si>
  <si>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</si>
  <si>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</si>
  <si>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</si>
  <si>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</si>
  <si>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</si>
  <si>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</si>
  <si>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</si>
  <si>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</si>
  <si>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</si>
  <si>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</si>
  <si>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</si>
  <si>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</si>
  <si>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</si>
  <si>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</si>
  <si>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</si>
  <si>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</si>
  <si>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</si>
  <si>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</si>
  <si>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</si>
  <si>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</si>
  <si>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</si>
  <si>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</si>
  <si>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</si>
  <si>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</si>
  <si>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</si>
  <si>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</si>
  <si>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</si>
  <si>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</si>
  <si>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</si>
  <si>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</si>
  <si>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</si>
  <si>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</si>
  <si>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</si>
  <si>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</si>
  <si>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</si>
  <si>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</si>
  <si>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</si>
  <si>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</si>
  <si>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</si>
  <si>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</si>
  <si>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</si>
  <si>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</si>
  <si>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</si>
  <si>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</si>
  <si>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</si>
  <si>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</si>
  <si>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</si>
  <si>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</si>
  <si>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</si>
  <si>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</si>
  <si>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</si>
  <si>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</si>
  <si>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</si>
  <si>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</si>
  <si>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</si>
  <si>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</si>
  <si>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</si>
  <si>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</si>
  <si>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</si>
  <si>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</si>
  <si>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</si>
  <si>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</si>
  <si>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</si>
  <si>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</si>
  <si>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</si>
  <si>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</si>
  <si>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</si>
  <si>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</si>
  <si>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</si>
  <si>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</si>
  <si>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</si>
  <si>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</si>
  <si>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</si>
  <si>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</si>
  <si>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</si>
  <si>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</si>
  <si>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</si>
  <si>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</si>
  <si>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</si>
  <si>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</si>
  <si>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</si>
  <si>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</si>
  <si>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</si>
  <si>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</si>
  <si>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</si>
  <si>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</si>
  <si>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</si>
  <si>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</si>
  <si>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</si>
  <si>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</si>
  <si>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</si>
  <si>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</si>
  <si>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</si>
  <si>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</si>
  <si>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</si>
  <si>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</si>
  <si>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</si>
  <si>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</si>
  <si>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</si>
  <si>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</si>
  <si>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</si>
  <si>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</si>
  <si>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</si>
  <si>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</si>
  <si>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</si>
  <si>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</si>
  <si>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</si>
  <si>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</si>
  <si>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</si>
  <si>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</si>
  <si>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</si>
  <si>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</si>
  <si>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</si>
  <si>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</si>
  <si>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</si>
  <si>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</si>
  <si>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</si>
  <si>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</si>
  <si>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</si>
  <si>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</si>
  <si>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</si>
  <si>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</si>
  <si>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</si>
  <si>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</si>
  <si>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</si>
  <si>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</si>
  <si>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</si>
  <si>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</si>
  <si>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</si>
  <si>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</si>
  <si>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</si>
  <si>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</si>
  <si>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</si>
  <si>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</si>
  <si>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</si>
  <si>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</si>
  <si>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</si>
  <si>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</si>
  <si>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</si>
  <si>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</si>
  <si>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</si>
  <si>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</si>
  <si>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</si>
  <si>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</si>
  <si>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</si>
  <si>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</si>
  <si>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</si>
  <si>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</si>
  <si>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</si>
  <si>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</si>
  <si>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</si>
  <si>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</si>
  <si>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</si>
  <si>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</si>
  <si>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</si>
  <si>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</si>
  <si>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</si>
  <si>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</si>
  <si>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</si>
  <si>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</si>
  <si>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</si>
  <si>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</si>
  <si>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</si>
  <si>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</si>
  <si>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</si>
  <si>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</si>
  <si>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</si>
  <si>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</si>
  <si>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</si>
  <si>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</si>
  <si>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</si>
  <si>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</si>
  <si>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</si>
  <si>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</si>
  <si>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</si>
  <si>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</si>
  <si>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</si>
  <si>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</si>
  <si>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</si>
  <si>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</si>
  <si>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</si>
  <si>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</si>
  <si>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</si>
  <si>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</si>
  <si>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</si>
  <si>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</si>
  <si>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</si>
  <si>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</si>
  <si>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</si>
  <si>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</si>
  <si>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</si>
  <si>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</si>
  <si>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</si>
  <si>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</si>
  <si>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</si>
  <si>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</si>
  <si>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</si>
  <si>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</si>
  <si>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</si>
  <si>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</si>
  <si>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</si>
  <si>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</si>
  <si>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</si>
  <si>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</si>
  <si>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</si>
  <si>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</si>
  <si>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</si>
  <si>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</si>
  <si>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</si>
  <si>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</si>
  <si>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</si>
  <si>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</si>
  <si>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</si>
  <si>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</si>
  <si>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</si>
  <si>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</si>
  <si>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</si>
  <si>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</si>
  <si>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</si>
  <si>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</si>
  <si>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</si>
  <si>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</si>
  <si>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</si>
  <si>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</si>
  <si>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</si>
  <si>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</si>
  <si>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</si>
  <si>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</si>
  <si>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</si>
  <si>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</si>
  <si>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</si>
  <si>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</si>
  <si>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</si>
  <si>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</si>
  <si>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</si>
  <si>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</si>
  <si>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</si>
  <si>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</si>
  <si>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</si>
  <si>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</si>
  <si>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</si>
  <si>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</si>
  <si>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</si>
  <si>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</si>
  <si>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</si>
  <si>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</si>
  <si>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</si>
  <si>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</si>
  <si>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</si>
  <si>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</si>
  <si>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</si>
  <si>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</si>
  <si>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</si>
  <si>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</si>
  <si>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</si>
  <si>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</si>
  <si>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</si>
  <si>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</si>
  <si>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</si>
  <si>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</si>
  <si>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</si>
  <si>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</si>
  <si>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</si>
  <si>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</si>
  <si>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</si>
  <si>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</si>
  <si>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</si>
  <si>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</si>
  <si>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</si>
  <si>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</si>
  <si>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</si>
  <si>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</si>
  <si>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</si>
  <si>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</si>
  <si>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</si>
  <si>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</si>
  <si>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</si>
  <si>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</si>
  <si>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</si>
  <si>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</si>
  <si>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</si>
  <si>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</si>
  <si>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</si>
  <si>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</si>
  <si>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</si>
  <si>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</si>
  <si>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</si>
  <si>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</si>
  <si>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</si>
  <si>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</si>
  <si>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</si>
  <si>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</si>
  <si>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</si>
  <si>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</si>
  <si>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</si>
  <si>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</si>
  <si>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</si>
  <si>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</si>
  <si>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</si>
  <si>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</si>
  <si>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</si>
  <si>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</si>
  <si>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</si>
  <si>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</si>
  <si>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</si>
  <si>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</si>
  <si>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</si>
  <si>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</si>
  <si>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</si>
  <si>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</si>
  <si>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</si>
  <si>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</si>
  <si>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</si>
  <si>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</si>
  <si>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</si>
  <si>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</si>
  <si>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</si>
  <si>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</si>
  <si>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</si>
  <si>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</si>
  <si>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</si>
  <si>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</si>
  <si>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</si>
  <si>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</si>
  <si>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</si>
  <si>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</si>
  <si>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</si>
  <si>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</si>
  <si>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</si>
  <si>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</si>
  <si>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</si>
  <si>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</si>
  <si>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</si>
  <si>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</si>
  <si>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</si>
  <si>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</si>
  <si>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</si>
  <si>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</si>
  <si>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</si>
  <si>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</si>
  <si>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</si>
  <si>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</si>
  <si>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</si>
  <si>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</si>
  <si>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</si>
  <si>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</si>
  <si>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</si>
  <si>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</si>
  <si>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</si>
  <si>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</si>
  <si>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</si>
  <si>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</si>
  <si>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</si>
  <si>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</si>
  <si>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</si>
  <si>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</si>
  <si>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</si>
  <si>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</si>
  <si>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</si>
  <si>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</si>
  <si>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</si>
  <si>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</si>
  <si>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</si>
  <si>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</si>
  <si>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</si>
  <si>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</si>
  <si>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</si>
  <si>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</si>
  <si>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</si>
  <si>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</si>
  <si>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</si>
  <si>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</si>
  <si>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</si>
  <si>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</si>
  <si>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</si>
  <si>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</si>
  <si>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</si>
  <si>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</si>
  <si>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</si>
  <si>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</si>
  <si>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</si>
  <si>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</si>
  <si>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</si>
  <si>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</si>
  <si>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</si>
  <si>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</si>
  <si>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</si>
  <si>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</si>
  <si>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</si>
  <si>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</si>
  <si>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</si>
  <si>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</si>
  <si>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</si>
  <si>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</si>
  <si>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</si>
  <si>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</si>
  <si>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</si>
  <si>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</si>
  <si>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</si>
  <si>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</si>
  <si>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</si>
  <si>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</si>
  <si>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</si>
  <si>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</si>
  <si>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</si>
  <si>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</si>
  <si>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</si>
  <si>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</si>
  <si>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</si>
  <si>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</si>
  <si>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</si>
  <si>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</si>
  <si>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</si>
  <si>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</si>
  <si>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</si>
  <si>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</si>
  <si>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</si>
  <si>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</si>
  <si>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</si>
  <si>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</si>
  <si>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</si>
  <si>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</si>
  <si>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</si>
  <si>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</si>
  <si>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</si>
  <si>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</si>
  <si>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</si>
  <si>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</si>
  <si>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</si>
  <si>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</si>
  <si>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</si>
  <si>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</si>
  <si>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</si>
  <si>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</si>
  <si>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</si>
  <si>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</si>
  <si>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</si>
  <si>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</si>
  <si>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</si>
  <si>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</si>
  <si>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</si>
  <si>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</si>
  <si>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</si>
  <si>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</si>
  <si>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</si>
  <si>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</si>
  <si>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</si>
  <si>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</si>
  <si>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</si>
  <si>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</si>
  <si>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</si>
  <si>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</si>
  <si>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</si>
  <si>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</si>
  <si>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</si>
  <si>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</si>
  <si>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</si>
  <si>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</si>
  <si>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</si>
  <si>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</si>
  <si>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</si>
  <si>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</si>
  <si>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</si>
  <si>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</si>
  <si>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</si>
  <si>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</si>
  <si>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</si>
  <si>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</si>
  <si>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</si>
  <si>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</si>
  <si>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</si>
  <si>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</si>
  <si>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</si>
  <si>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</si>
  <si>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</si>
  <si>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</si>
  <si>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</si>
  <si>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</si>
  <si>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</si>
  <si>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</si>
  <si>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</si>
  <si>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</si>
  <si>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</si>
  <si>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</si>
  <si>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</si>
  <si>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</si>
  <si>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</si>
  <si>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</si>
  <si>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</si>
  <si>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</si>
  <si>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</si>
  <si>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</si>
  <si>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</si>
  <si>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</si>
  <si>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</si>
  <si>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</si>
  <si>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</si>
  <si>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</si>
  <si>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</si>
  <si>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</si>
  <si>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</si>
  <si>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</si>
  <si>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</si>
  <si>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</si>
  <si>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</si>
  <si>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</si>
  <si>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</si>
  <si>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</si>
  <si>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</si>
  <si>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</si>
  <si>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</si>
  <si>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</si>
  <si>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</si>
  <si>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</si>
  <si>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</si>
  <si>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</si>
  <si>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</si>
  <si>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</si>
  <si>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</si>
  <si>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</si>
  <si>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</si>
  <si>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</si>
  <si>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</si>
  <si>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</si>
  <si>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</si>
  <si>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</si>
  <si>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</si>
  <si>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</si>
  <si>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</si>
  <si>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</si>
  <si>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</si>
  <si>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</si>
  <si>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</si>
  <si>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</si>
  <si>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</si>
  <si>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</si>
  <si>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</si>
  <si>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</si>
  <si>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</si>
  <si>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</si>
  <si>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</si>
  <si>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</si>
  <si>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</si>
  <si>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</si>
  <si>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</si>
  <si>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</si>
  <si>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</si>
  <si>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</si>
  <si>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</si>
  <si>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</si>
  <si>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</si>
  <si>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</si>
  <si>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</si>
  <si>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</si>
  <si>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</si>
  <si>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</si>
  <si>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</si>
  <si>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</si>
  <si>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</si>
  <si>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</si>
  <si>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</si>
  <si>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</si>
  <si>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</si>
  <si>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</si>
  <si>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</si>
  <si>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</si>
  <si>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</si>
  <si>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</si>
  <si>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</si>
  <si>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</si>
  <si>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</si>
  <si>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</si>
  <si>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</si>
  <si>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</si>
  <si>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</si>
  <si>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</si>
  <si>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</si>
  <si>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</si>
  <si>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</si>
  <si>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</si>
  <si>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</si>
  <si>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</si>
  <si>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</si>
  <si>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</si>
  <si>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</si>
  <si>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</si>
  <si>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</si>
  <si>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</si>
  <si>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</si>
  <si>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</si>
  <si>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</si>
  <si>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</si>
  <si>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</si>
  <si>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</si>
  <si>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</si>
  <si>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</si>
  <si>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</si>
  <si>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</si>
  <si>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</si>
  <si>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</si>
  <si>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</si>
  <si>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</si>
  <si>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</si>
  <si>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</si>
  <si>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</si>
  <si>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</si>
  <si>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</si>
  <si>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</si>
  <si>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</si>
  <si>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</si>
  <si>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</si>
  <si>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</si>
  <si>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</si>
  <si>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</si>
  <si>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</si>
  <si>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</si>
  <si>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</si>
  <si>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</si>
  <si>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</si>
  <si>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</si>
  <si>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</si>
  <si>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</si>
  <si>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</si>
  <si>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</si>
  <si>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</si>
  <si>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</si>
  <si>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</si>
  <si>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</si>
  <si>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</si>
  <si>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</si>
  <si>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</si>
  <si>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</si>
  <si>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</si>
  <si>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</si>
  <si>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</si>
  <si>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</si>
  <si>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</si>
  <si>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</si>
  <si>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</si>
  <si>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</si>
  <si>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</si>
  <si>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</si>
  <si>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</si>
  <si>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</si>
  <si>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</si>
  <si>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</si>
  <si>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</si>
  <si>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</si>
  <si>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</si>
  <si>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</si>
  <si>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</si>
  <si>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</si>
  <si>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</si>
  <si>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</si>
  <si>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</si>
  <si>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</si>
  <si>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</si>
  <si>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</si>
  <si>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</si>
  <si>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</si>
  <si>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</si>
  <si>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</si>
  <si>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</si>
  <si>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</si>
  <si>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</si>
  <si>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</si>
  <si>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</si>
  <si>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</si>
  <si>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</si>
  <si>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</si>
  <si>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</si>
  <si>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</si>
  <si>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</si>
  <si>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</si>
  <si>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</si>
  <si>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</si>
  <si>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</si>
  <si>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</si>
  <si>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</si>
  <si>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</si>
  <si>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</si>
  <si>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</si>
  <si>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</si>
  <si>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</si>
  <si>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</si>
  <si>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</si>
  <si>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</si>
  <si>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</si>
  <si>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</si>
  <si>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</si>
  <si>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</si>
  <si>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</si>
  <si>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</si>
  <si>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</si>
  <si>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</si>
  <si>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</si>
  <si>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</si>
  <si>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</si>
  <si>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</si>
  <si>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</si>
  <si>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</si>
  <si>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</si>
  <si>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</si>
  <si>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</si>
  <si>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</si>
  <si>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</si>
  <si>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</si>
  <si>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</si>
  <si>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</si>
  <si>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</si>
  <si>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</si>
  <si>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</si>
  <si>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</si>
  <si>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</si>
  <si>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</si>
  <si>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</si>
  <si>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</si>
  <si>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</si>
  <si>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</si>
  <si>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</si>
  <si>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</si>
  <si>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</si>
  <si>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</si>
  <si>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</si>
  <si>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</si>
  <si>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</si>
  <si>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</si>
  <si>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</si>
  <si>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</si>
  <si>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</si>
  <si>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</si>
  <si>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</si>
  <si>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</si>
  <si>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</si>
  <si>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</si>
  <si>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</si>
  <si>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</si>
  <si>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</si>
  <si>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</si>
  <si>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</si>
  <si>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</si>
  <si>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</si>
  <si>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</si>
  <si>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</si>
  <si>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</si>
  <si>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</si>
  <si>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</si>
  <si>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</si>
  <si>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</si>
  <si>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</si>
  <si>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</si>
  <si>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</si>
  <si>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</si>
  <si>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</si>
  <si>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</si>
  <si>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</si>
  <si>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</si>
  <si>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</si>
  <si>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</si>
  <si>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</si>
  <si>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</si>
  <si>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</si>
  <si>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</si>
  <si>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</si>
  <si>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</si>
  <si>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</si>
  <si>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</si>
  <si>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</si>
  <si>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</si>
  <si>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</si>
  <si>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</si>
  <si>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</si>
  <si>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</si>
  <si>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</si>
  <si>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</si>
  <si>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</si>
  <si>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</si>
  <si>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</si>
  <si>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</si>
  <si>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</si>
  <si>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</si>
  <si>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</si>
  <si>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</si>
  <si>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</si>
  <si>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</si>
  <si>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</si>
  <si>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</si>
  <si>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</si>
  <si>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</si>
  <si>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</si>
  <si>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</si>
  <si>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</si>
  <si>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</si>
  <si>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</si>
  <si>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</si>
  <si>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</si>
  <si>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</si>
  <si>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</si>
  <si>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</si>
  <si>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</si>
  <si>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</si>
  <si>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</si>
  <si>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</si>
  <si>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</si>
  <si>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</si>
  <si>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</si>
  <si>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</si>
  <si>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</si>
  <si>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</si>
  <si>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</si>
  <si>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</si>
  <si>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</si>
  <si>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</si>
  <si>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</si>
  <si>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</si>
  <si>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</si>
  <si>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</si>
  <si>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</si>
  <si>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</si>
  <si>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</si>
  <si>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</si>
  <si>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</si>
  <si>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</si>
  <si>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</si>
  <si>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</si>
  <si>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</si>
  <si>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</si>
  <si>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</si>
  <si>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</si>
  <si>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</si>
  <si>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</si>
  <si>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</si>
  <si>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</si>
  <si>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</si>
  <si>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</si>
  <si>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</si>
  <si>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</si>
  <si>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</si>
  <si>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</si>
  <si>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</si>
  <si>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</si>
  <si>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</si>
  <si>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</si>
  <si>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</si>
  <si>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</si>
  <si>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</si>
  <si>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</si>
  <si>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</si>
  <si>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</si>
  <si>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</si>
  <si>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</si>
  <si>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</si>
  <si>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</si>
  <si>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</si>
  <si>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</si>
  <si>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</si>
  <si>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</si>
  <si>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</si>
  <si>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</si>
  <si>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</si>
  <si>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</si>
  <si>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</si>
  <si>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</si>
  <si>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</si>
  <si>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</si>
  <si>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</si>
  <si>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</si>
  <si>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</si>
  <si>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</si>
  <si>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</si>
  <si>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</si>
  <si>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</si>
  <si>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</si>
  <si>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</si>
  <si>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</si>
  <si>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</si>
  <si>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</si>
  <si>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</si>
  <si>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</si>
  <si>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</si>
  <si>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</si>
  <si>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</si>
  <si>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</si>
  <si>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</si>
  <si>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</si>
  <si>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</si>
  <si>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</si>
  <si>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</si>
  <si>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</si>
  <si>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</si>
  <si>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</si>
  <si>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</si>
  <si>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</si>
  <si>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</si>
  <si>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</si>
  <si>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</si>
  <si>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</si>
  <si>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</si>
  <si>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</si>
  <si>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</si>
  <si>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</si>
  <si>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</si>
  <si>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</si>
  <si>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</si>
  <si>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</si>
  <si>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</si>
  <si>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</si>
  <si>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</si>
  <si>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</si>
  <si>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</si>
  <si>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</si>
  <si>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</si>
  <si>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</si>
  <si>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</si>
  <si>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</si>
  <si>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</si>
  <si>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</si>
  <si>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</si>
  <si>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</si>
  <si>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</si>
  <si>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</si>
  <si>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</si>
  <si>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</si>
  <si>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</si>
  <si>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</si>
  <si>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</si>
  <si>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</si>
  <si>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</si>
  <si>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</si>
  <si>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</si>
  <si>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</si>
  <si>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</si>
  <si>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</si>
  <si>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</si>
  <si>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</si>
  <si>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</si>
  <si>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</si>
  <si>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</si>
  <si>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</si>
  <si>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</si>
  <si>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</si>
  <si>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</si>
  <si>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</si>
  <si>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</si>
  <si>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</si>
  <si>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</si>
  <si>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</si>
  <si>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</si>
  <si>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</si>
  <si>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</si>
  <si>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</si>
  <si>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</si>
  <si>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</si>
  <si>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</si>
  <si>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</si>
  <si>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</si>
  <si>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</si>
  <si>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</si>
  <si>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</si>
  <si>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</si>
  <si>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</si>
  <si>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</si>
  <si>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</si>
  <si>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</si>
  <si>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</si>
  <si>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</si>
  <si>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</si>
  <si>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</si>
  <si>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</si>
  <si>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</si>
  <si>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</si>
  <si>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</si>
  <si>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</si>
  <si>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</si>
  <si>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</si>
  <si>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</si>
  <si>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</si>
  <si>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</si>
  <si>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</si>
  <si>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</si>
  <si>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</si>
  <si>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</si>
  <si>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</si>
  <si>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</si>
  <si>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</si>
  <si>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</si>
  <si>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</si>
  <si>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</si>
  <si>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</si>
  <si>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</si>
  <si>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</si>
  <si>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</si>
  <si>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</si>
  <si>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</si>
  <si>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</si>
  <si>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</si>
  <si>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</si>
  <si>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</si>
  <si>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</si>
  <si>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</si>
  <si>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</si>
  <si>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</si>
  <si>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</si>
  <si>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</si>
  <si>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</si>
  <si>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</si>
  <si>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</si>
  <si>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</si>
  <si>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</si>
  <si>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</si>
  <si>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</si>
  <si>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</si>
  <si>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</si>
  <si>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</si>
  <si>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</si>
  <si>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</si>
  <si>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</si>
  <si>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</si>
  <si>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</si>
  <si>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</si>
  <si>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</si>
  <si>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</si>
  <si>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</si>
  <si>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</si>
  <si>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</si>
  <si>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</si>
  <si>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</si>
  <si>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</si>
  <si>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</si>
  <si>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</si>
  <si>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</si>
  <si>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</si>
  <si>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</si>
  <si>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</si>
  <si>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</si>
  <si>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</si>
  <si>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</si>
  <si>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</si>
  <si>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</si>
  <si>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</si>
  <si>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</si>
  <si>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</si>
  <si>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</si>
  <si>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</si>
  <si>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</si>
  <si>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</si>
  <si>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</si>
  <si>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</si>
  <si>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</si>
  <si>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</si>
  <si>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</si>
  <si>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</si>
  <si>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</si>
  <si>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</si>
  <si>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</si>
  <si>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</si>
  <si>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</si>
  <si>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</si>
  <si>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</si>
  <si>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</si>
  <si>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</si>
  <si>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</si>
  <si>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</si>
  <si>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</si>
  <si>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</si>
  <si>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</si>
  <si>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</si>
  <si>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</si>
  <si>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</si>
  <si>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</si>
  <si>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</si>
  <si>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</si>
  <si>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</si>
  <si>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</si>
  <si>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</si>
  <si>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</si>
  <si>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</si>
  <si>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</si>
  <si>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</si>
  <si>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</si>
  <si>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</si>
  <si>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</si>
  <si>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</si>
  <si>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</si>
  <si>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</si>
  <si>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</si>
  <si>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</si>
  <si>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</si>
  <si>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</si>
  <si>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</si>
  <si>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</si>
  <si>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</si>
  <si>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</si>
  <si>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</si>
  <si>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</si>
  <si>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</si>
  <si>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</si>
  <si>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</si>
  <si>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</si>
  <si>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</si>
  <si>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</si>
  <si>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</si>
  <si>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</si>
  <si>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</si>
  <si>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</si>
  <si>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</si>
  <si>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</si>
  <si>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</si>
  <si>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</si>
  <si>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</si>
  <si>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</si>
  <si>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</si>
  <si>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</si>
  <si>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</si>
  <si>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</si>
  <si>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</si>
  <si>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</si>
  <si>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</si>
  <si>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</si>
  <si>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</si>
  <si>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</si>
  <si>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</si>
  <si>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</si>
  <si>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</si>
  <si>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</si>
  <si>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</si>
  <si>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</si>
  <si>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</si>
  <si>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</si>
  <si>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</si>
  <si>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</si>
  <si>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</si>
  <si>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</si>
  <si>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</si>
  <si>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</si>
  <si>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</si>
  <si>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</si>
  <si>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</si>
  <si>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</si>
  <si>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</si>
  <si>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</si>
  <si>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</si>
  <si>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</si>
  <si>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</si>
  <si>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</si>
  <si>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</si>
  <si>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</si>
  <si>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</si>
  <si>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</si>
  <si>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</si>
  <si>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</si>
  <si>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</si>
  <si>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</si>
  <si>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</si>
  <si>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</si>
  <si>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</si>
  <si>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</si>
  <si>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</si>
  <si>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</si>
  <si>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</si>
  <si>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</si>
  <si>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</si>
  <si>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</si>
  <si>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</si>
  <si>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</si>
  <si>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</si>
  <si>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</si>
  <si>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</si>
  <si>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</si>
  <si>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</si>
  <si>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</si>
  <si>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</si>
  <si>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</si>
  <si>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</si>
  <si>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</si>
  <si>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</si>
  <si>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</si>
  <si>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</si>
  <si>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</si>
  <si>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</si>
  <si>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</si>
  <si>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</si>
  <si>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</si>
  <si>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</si>
  <si>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</si>
  <si>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</si>
  <si>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</si>
  <si>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</si>
  <si>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</si>
  <si>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</si>
  <si>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</si>
  <si>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</si>
  <si>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</si>
  <si>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</si>
  <si>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</si>
  <si>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</si>
  <si>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</si>
  <si>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</si>
  <si>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</si>
  <si>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</si>
  <si>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</si>
  <si>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</si>
  <si>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</si>
  <si>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</si>
  <si>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</si>
  <si>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</si>
  <si>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</si>
  <si>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</si>
  <si>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</si>
  <si>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</si>
  <si>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</si>
  <si>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</si>
  <si>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</si>
  <si>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</si>
  <si>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</si>
  <si>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</si>
  <si>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</si>
  <si>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</si>
  <si>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</si>
  <si>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</si>
  <si>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</si>
  <si>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</si>
  <si>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</si>
  <si>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</si>
  <si>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</si>
  <si>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</si>
  <si>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</si>
  <si>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</si>
  <si>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</si>
  <si>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</si>
  <si>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</si>
  <si>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</si>
  <si>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</si>
  <si>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</si>
  <si>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</si>
  <si>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</si>
  <si>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</si>
  <si>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</si>
  <si>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</si>
  <si>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</si>
  <si>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</si>
  <si>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</si>
  <si>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</si>
  <si>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</si>
  <si>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</si>
  <si>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</si>
  <si>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</si>
  <si>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</si>
  <si>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</si>
  <si>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</si>
  <si>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</si>
  <si>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</si>
  <si>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</si>
  <si>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</si>
  <si>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</si>
  <si>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</si>
  <si>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</si>
  <si>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</si>
  <si>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</si>
  <si>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</si>
  <si>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</si>
  <si>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</si>
  <si>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</si>
  <si>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</si>
  <si>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</si>
  <si>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</si>
  <si>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</si>
  <si>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</si>
  <si>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</si>
  <si>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</si>
  <si>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</si>
  <si>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</si>
  <si>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</si>
  <si>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</si>
  <si>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</si>
  <si>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</si>
  <si>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</si>
  <si>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</si>
  <si>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</si>
  <si>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</si>
  <si>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</si>
  <si>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</si>
  <si>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</si>
  <si>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</si>
  <si>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</si>
  <si>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</si>
  <si>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</si>
  <si>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</si>
  <si>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</si>
  <si>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</si>
  <si>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</si>
  <si>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</si>
  <si>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</si>
  <si>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</si>
  <si>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</si>
  <si>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</si>
  <si>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</si>
  <si>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</si>
  <si>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</si>
  <si>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</si>
  <si>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</si>
  <si>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</si>
  <si>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</si>
  <si>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</si>
  <si>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</si>
  <si>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</si>
  <si>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</si>
  <si>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</si>
  <si>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</si>
  <si>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</si>
  <si>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</si>
  <si>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</si>
  <si>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</si>
  <si>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</si>
  <si>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</si>
  <si>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</si>
  <si>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</si>
  <si>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</si>
  <si>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</si>
  <si>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</si>
  <si>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</si>
  <si>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</si>
  <si>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</si>
  <si>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</si>
  <si>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</si>
  <si>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</si>
  <si>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</si>
  <si>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</si>
  <si>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</si>
  <si>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</si>
  <si>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</si>
  <si>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</si>
  <si>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</si>
  <si>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</si>
  <si>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</si>
  <si>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</si>
  <si>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</si>
  <si>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</si>
  <si>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</si>
  <si>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</si>
  <si>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</si>
  <si>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</si>
  <si>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</si>
  <si>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</si>
  <si>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</si>
  <si>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</si>
  <si>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</si>
  <si>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</si>
  <si>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</si>
  <si>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</si>
  <si>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</si>
  <si>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</si>
  <si>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</si>
  <si>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</si>
  <si>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</si>
  <si>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</si>
  <si>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</si>
  <si>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</si>
  <si>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</si>
  <si>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</si>
  <si>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</si>
  <si>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</si>
  <si>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</si>
  <si>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</si>
  <si>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</si>
  <si>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</si>
  <si>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</si>
  <si>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</si>
  <si>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</si>
  <si>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</si>
  <si>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</si>
  <si>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</si>
  <si>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</si>
  <si>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</si>
  <si>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</si>
  <si>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</si>
  <si>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</si>
  <si>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</si>
  <si>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</si>
  <si>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</si>
  <si>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</si>
  <si>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</si>
  <si>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</si>
  <si>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</si>
  <si>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</si>
  <si>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</si>
  <si>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</si>
  <si>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</si>
  <si>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</si>
  <si>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</si>
  <si>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</si>
  <si>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</si>
  <si>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</si>
  <si>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</si>
  <si>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</si>
  <si>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</si>
  <si>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</si>
  <si>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</si>
  <si>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</si>
  <si>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</si>
  <si>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</si>
  <si>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</si>
  <si>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</si>
  <si>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</si>
  <si>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</si>
  <si>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</si>
  <si>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</si>
  <si>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</si>
  <si>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</si>
  <si>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</si>
  <si>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</si>
  <si>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</si>
  <si>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</si>
  <si>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</si>
  <si>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</si>
  <si>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</si>
  <si>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</si>
  <si>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</si>
  <si>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</si>
  <si>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</si>
  <si>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</si>
  <si>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</si>
  <si>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</si>
  <si>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</si>
  <si>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</si>
  <si>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</si>
  <si>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</si>
  <si>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</si>
  <si>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</si>
  <si>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</si>
  <si>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</si>
  <si>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</si>
  <si>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</si>
  <si>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</si>
  <si>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</si>
  <si>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</si>
  <si>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</si>
  <si>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</si>
  <si>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</si>
  <si>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</si>
  <si>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</si>
  <si>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</si>
  <si>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</si>
  <si>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</si>
  <si>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</si>
  <si>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</si>
  <si>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</si>
  <si>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</si>
  <si>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</si>
  <si>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</si>
  <si>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</si>
  <si>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</si>
  <si>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</si>
  <si>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</si>
  <si>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</si>
  <si>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</si>
  <si>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</si>
  <si>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</si>
  <si>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</si>
  <si>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</si>
  <si>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</si>
  <si>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</si>
  <si>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</si>
  <si>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</si>
  <si>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</si>
  <si>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</si>
  <si>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</si>
  <si>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</si>
  <si>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</si>
  <si>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</si>
  <si>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</si>
  <si>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</si>
  <si>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</si>
  <si>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</si>
  <si>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</si>
  <si>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</si>
  <si>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</si>
  <si>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</si>
  <si>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</si>
  <si>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</si>
  <si>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</si>
  <si>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</si>
  <si>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</si>
  <si>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</si>
  <si>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</si>
  <si>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</si>
  <si>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</si>
  <si>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</si>
  <si>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</si>
  <si>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</si>
  <si>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</si>
  <si>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</si>
  <si>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</si>
  <si>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</si>
  <si>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</si>
  <si>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</si>
  <si>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</si>
  <si>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</si>
  <si>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</si>
  <si>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</si>
  <si>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</si>
  <si>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</si>
  <si>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</si>
  <si>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</si>
  <si>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</si>
  <si>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</si>
  <si>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</si>
  <si>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</si>
  <si>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</si>
  <si>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</si>
  <si>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</si>
  <si>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</si>
  <si>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</si>
  <si>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</si>
  <si>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</si>
  <si>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</si>
  <si>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</si>
  <si>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</si>
  <si>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</si>
  <si>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</si>
  <si>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</si>
  <si>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</si>
  <si>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</si>
  <si>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</si>
  <si>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</si>
  <si>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</si>
  <si>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</si>
  <si>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</si>
  <si>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</si>
  <si>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</si>
  <si>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</si>
  <si>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</si>
  <si>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</si>
  <si>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</si>
  <si>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</si>
  <si>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</si>
  <si>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</si>
  <si>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</si>
  <si>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</si>
  <si>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</si>
  <si>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</si>
  <si>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</si>
  <si>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</si>
  <si>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</si>
  <si>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</si>
  <si>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</si>
  <si>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</si>
  <si>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</si>
  <si>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</si>
  <si>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</si>
  <si>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</si>
  <si>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</si>
  <si>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</si>
  <si>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</si>
  <si>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</si>
  <si>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</si>
  <si>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</si>
  <si>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</si>
  <si>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</si>
  <si>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</si>
  <si>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</si>
  <si>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</si>
  <si>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</si>
  <si>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</si>
  <si>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</si>
  <si>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</si>
  <si>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</si>
  <si>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</si>
  <si>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</si>
  <si>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</si>
  <si>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</si>
  <si>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</si>
  <si>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</si>
  <si>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</si>
  <si>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</si>
  <si>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</si>
  <si>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</si>
  <si>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</si>
  <si>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</si>
  <si>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</si>
  <si>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</si>
  <si>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</si>
  <si>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</si>
  <si>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</si>
  <si>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</si>
  <si>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</si>
  <si>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</si>
  <si>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</si>
  <si>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</si>
  <si>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</si>
  <si>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</si>
  <si>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</si>
  <si>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</si>
  <si>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</si>
  <si>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</si>
  <si>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</si>
  <si>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</si>
  <si>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</si>
  <si>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</si>
  <si>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</si>
  <si>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</si>
  <si>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</si>
  <si>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</si>
  <si>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</si>
  <si>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</si>
  <si>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</si>
  <si>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</si>
  <si>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</si>
  <si>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</si>
  <si>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</si>
  <si>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</si>
  <si>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</si>
  <si>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</si>
  <si>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</si>
  <si>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</si>
  <si>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</si>
  <si>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</si>
  <si>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</si>
  <si>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</si>
  <si>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</si>
  <si>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</si>
  <si>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</si>
  <si>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</si>
  <si>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</si>
  <si>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</si>
  <si>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</si>
  <si>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</si>
  <si>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</si>
  <si>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</si>
  <si>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</si>
  <si>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</si>
  <si>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</si>
  <si>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</si>
  <si>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</si>
  <si>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</si>
  <si>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</si>
  <si>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</si>
  <si>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</si>
  <si>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</si>
  <si>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</si>
  <si>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</si>
  <si>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</si>
  <si>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</si>
  <si>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</si>
  <si>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</si>
  <si>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</si>
  <si>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</si>
  <si>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</si>
  <si>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</si>
  <si>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</si>
  <si>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</si>
  <si>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</si>
  <si>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</si>
  <si>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</si>
  <si>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</si>
  <si>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</si>
  <si>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</si>
  <si>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</si>
  <si>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</si>
  <si>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</si>
  <si>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</si>
  <si>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</si>
  <si>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</si>
  <si>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</si>
  <si>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</si>
  <si>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</si>
  <si>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</si>
  <si>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</si>
  <si>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</si>
  <si>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</si>
  <si>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</si>
  <si>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</si>
  <si>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</si>
  <si>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</si>
  <si>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</si>
  <si>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</si>
  <si>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</si>
  <si>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</si>
  <si>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</si>
  <si>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</si>
  <si>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</si>
  <si>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</si>
  <si>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</si>
  <si>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</si>
  <si>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</si>
  <si>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</si>
  <si>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</si>
  <si>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</si>
  <si>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</si>
  <si>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</si>
  <si>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</si>
  <si>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</si>
  <si>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</si>
  <si>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</si>
  <si>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</si>
  <si>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</si>
  <si>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</si>
  <si>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</si>
  <si>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</si>
  <si>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</si>
  <si>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</si>
  <si>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</si>
  <si>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</si>
  <si>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</si>
  <si>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</si>
  <si>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</si>
  <si>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</si>
  <si>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</si>
  <si>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</si>
  <si>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</si>
  <si>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</si>
  <si>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</si>
  <si>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</si>
  <si>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</si>
  <si>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</si>
  <si>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</si>
  <si>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</si>
  <si>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</si>
  <si>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</si>
  <si>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</si>
  <si>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</si>
  <si>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</si>
  <si>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</si>
  <si>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</si>
  <si>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</si>
  <si>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</si>
  <si>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</si>
  <si>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</si>
  <si>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</si>
  <si>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</si>
  <si>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</si>
  <si>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</si>
  <si>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</si>
  <si>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</si>
  <si>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</si>
  <si>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</si>
  <si>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</si>
  <si>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</si>
  <si>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</si>
  <si>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</si>
  <si>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</si>
  <si>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</si>
  <si>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</si>
  <si>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</si>
  <si>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</si>
  <si>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</si>
  <si>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</si>
  <si>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</si>
  <si>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</si>
  <si>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</si>
  <si>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</si>
  <si>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</si>
  <si>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</si>
  <si>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</si>
  <si>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</si>
  <si>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</si>
  <si>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</si>
  <si>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</si>
  <si>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</si>
  <si>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</si>
  <si>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</si>
  <si>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</si>
  <si>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</si>
  <si>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</si>
  <si>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</si>
  <si>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</si>
  <si>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</si>
  <si>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</si>
  <si>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</si>
  <si>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</si>
  <si>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</si>
  <si>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</si>
  <si>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</si>
  <si>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</si>
  <si>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</si>
  <si>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</si>
  <si>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</si>
  <si>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</si>
  <si>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</si>
  <si>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</si>
  <si>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</si>
  <si>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</si>
  <si>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</si>
  <si>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</si>
  <si>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</si>
  <si>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</si>
  <si>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</si>
  <si>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</si>
  <si>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</si>
  <si>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</si>
  <si>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</si>
  <si>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</si>
  <si>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</si>
  <si>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</si>
  <si>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</si>
  <si>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</si>
  <si>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</si>
  <si>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</si>
  <si>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</si>
  <si>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</si>
  <si>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</si>
  <si>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</si>
  <si>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</si>
  <si>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</si>
  <si>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</si>
  <si>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</si>
  <si>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</si>
  <si>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</si>
  <si>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</si>
  <si>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</si>
  <si>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</si>
  <si>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</si>
  <si>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</si>
  <si>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</si>
  <si>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</si>
  <si>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</si>
  <si>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</si>
  <si>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</si>
  <si>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</si>
  <si>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</si>
  <si>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</si>
  <si>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</si>
  <si>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</si>
  <si>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</si>
  <si>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</si>
  <si>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</si>
  <si>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</si>
  <si>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</si>
  <si>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</si>
  <si>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</si>
  <si>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</si>
  <si>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</si>
  <si>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</si>
  <si>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</si>
  <si>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</si>
  <si>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</si>
  <si>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</si>
  <si>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</si>
  <si>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</si>
  <si>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</si>
  <si>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</si>
  <si>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</si>
  <si>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</si>
  <si>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</si>
  <si>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</si>
  <si>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</si>
  <si>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</si>
  <si>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</si>
  <si>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</si>
  <si>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</si>
  <si>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</si>
  <si>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</si>
  <si>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</si>
  <si>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</si>
  <si>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</si>
  <si>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</si>
  <si>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</si>
  <si>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</si>
  <si>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</si>
  <si>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</si>
  <si>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</si>
  <si>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</si>
  <si>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</si>
  <si>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</si>
  <si>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</si>
  <si>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</si>
  <si>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</si>
  <si>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</si>
  <si>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</si>
  <si>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</si>
  <si>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</si>
  <si>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</si>
  <si>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</si>
  <si>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</si>
  <si>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</si>
  <si>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</si>
  <si>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</si>
  <si>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</si>
  <si>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</si>
  <si>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</si>
  <si>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</si>
  <si>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</si>
  <si>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</si>
  <si>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</si>
  <si>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</si>
  <si>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</si>
  <si>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</si>
  <si>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</si>
  <si>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</si>
  <si>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</si>
  <si>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</si>
  <si>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</si>
  <si>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</si>
  <si>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</si>
  <si>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</si>
  <si>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</si>
  <si>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</si>
  <si>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</si>
  <si>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</si>
  <si>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</si>
  <si>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</si>
  <si>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</si>
  <si>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</si>
  <si>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</si>
  <si>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</si>
  <si>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</si>
  <si>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</si>
  <si>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</si>
  <si>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</si>
  <si>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</si>
  <si>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</si>
  <si>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</si>
  <si>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</si>
  <si>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</si>
  <si>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</si>
  <si>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</si>
  <si>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</si>
  <si>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</si>
  <si>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</si>
  <si>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</si>
  <si>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</si>
  <si>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</si>
  <si>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</si>
  <si>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</si>
  <si>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</si>
  <si>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</si>
  <si>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</si>
  <si>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</si>
  <si>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</si>
  <si>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</si>
  <si>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</si>
  <si>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</si>
  <si>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</si>
  <si>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</si>
  <si>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</si>
  <si>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</si>
  <si>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</si>
  <si>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</si>
  <si>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</si>
  <si>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</si>
  <si>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</si>
  <si>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</si>
  <si>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</si>
  <si>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</si>
  <si>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</si>
  <si>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</si>
  <si>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</si>
  <si>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</si>
  <si>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</si>
  <si>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</si>
  <si>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</si>
  <si>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</si>
  <si>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</si>
  <si>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</si>
  <si>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</si>
  <si>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</si>
  <si>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</si>
  <si>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</si>
  <si>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</si>
  <si>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</si>
  <si>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</si>
  <si>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</si>
  <si>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</si>
  <si>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</si>
  <si>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</si>
  <si>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</si>
  <si>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</si>
  <si>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</si>
  <si>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</si>
  <si>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</si>
  <si>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</si>
  <si>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</si>
  <si>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</si>
  <si>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</si>
  <si>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</si>
  <si>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</si>
  <si>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</si>
  <si>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</si>
  <si>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</si>
  <si>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</si>
  <si>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</si>
  <si>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</si>
  <si>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</si>
  <si>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</si>
  <si>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</si>
  <si>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</si>
  <si>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</si>
  <si>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</si>
  <si>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</si>
  <si>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</si>
  <si>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</si>
  <si>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</si>
  <si>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</si>
  <si>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</si>
  <si>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</si>
  <si>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</si>
  <si>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</si>
  <si>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</si>
  <si>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</si>
  <si>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</si>
  <si>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</si>
  <si>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</si>
  <si>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</si>
  <si>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</si>
  <si>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</si>
  <si>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</si>
  <si>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</si>
  <si>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</si>
  <si>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</si>
  <si>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</si>
  <si>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</si>
  <si>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</si>
  <si>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</si>
  <si>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</si>
  <si>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</si>
  <si>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</si>
  <si>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</si>
  <si>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</si>
  <si>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</si>
  <si>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</si>
  <si>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</si>
  <si>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</si>
  <si>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</si>
  <si>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</si>
  <si>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</si>
  <si>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</si>
  <si>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</si>
  <si>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</si>
  <si>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</si>
  <si>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</si>
  <si>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</si>
  <si>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</si>
  <si>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</si>
  <si>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</si>
  <si>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</si>
  <si>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</si>
  <si>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</si>
  <si>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</si>
  <si>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</si>
  <si>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</si>
  <si>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</si>
  <si>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</si>
  <si>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</si>
  <si>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</si>
  <si>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</si>
  <si>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</si>
  <si>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</si>
  <si>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</si>
  <si>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</si>
  <si>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</si>
  <si>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</si>
  <si>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</si>
  <si>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</si>
  <si>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</si>
  <si>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</si>
  <si>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</si>
  <si>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</si>
  <si>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</si>
  <si>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</si>
  <si>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</si>
  <si>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</si>
  <si>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</si>
  <si>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</si>
  <si>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</si>
  <si>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</si>
  <si>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</si>
  <si>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</si>
  <si>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</si>
  <si>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</si>
  <si>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</si>
  <si>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</si>
  <si>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</si>
  <si>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</si>
  <si>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</si>
  <si>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</si>
  <si>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</si>
  <si>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</si>
  <si>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</si>
  <si>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</si>
  <si>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</si>
  <si>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</si>
  <si>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</si>
  <si>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</si>
  <si>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</si>
  <si>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</si>
  <si>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</si>
  <si>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</si>
  <si>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</si>
  <si>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</si>
  <si>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</si>
  <si>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</si>
  <si>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</si>
  <si>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</si>
  <si>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</si>
  <si>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</si>
  <si>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</si>
  <si>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</si>
  <si>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</si>
  <si>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</si>
  <si>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</si>
  <si>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</si>
  <si>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</si>
  <si>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</si>
  <si>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</si>
  <si>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</si>
  <si>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</si>
  <si>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</si>
  <si>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</si>
  <si>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</si>
  <si>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</si>
  <si>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</si>
  <si>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</si>
  <si>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</si>
  <si>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</si>
  <si>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</si>
  <si>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</si>
  <si>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</si>
  <si>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</si>
  <si>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</si>
  <si>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</si>
  <si>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</si>
  <si>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</si>
  <si>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</si>
  <si>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</si>
  <si>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</si>
  <si>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</si>
  <si>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</si>
  <si>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</si>
  <si>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</si>
  <si>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</si>
  <si>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</si>
  <si>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</si>
  <si>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</si>
  <si>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</si>
  <si>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</si>
  <si>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</si>
  <si>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</si>
  <si>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</si>
  <si>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</si>
  <si>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</si>
  <si>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</si>
  <si>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</si>
  <si>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</si>
  <si>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</si>
  <si>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</si>
  <si>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</si>
  <si>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</si>
  <si>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</si>
  <si>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</si>
  <si>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</si>
  <si>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</si>
  <si>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</si>
  <si>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</si>
  <si>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</si>
  <si>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</si>
  <si>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</si>
  <si>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</si>
  <si>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</si>
  <si>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</si>
  <si>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</si>
  <si>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</si>
  <si>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</si>
  <si>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</si>
  <si>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</si>
  <si>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</si>
  <si>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</si>
  <si>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</si>
  <si>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</si>
  <si>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</si>
  <si>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</si>
  <si>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</si>
  <si>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</si>
  <si>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</si>
  <si>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</si>
  <si>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</si>
  <si>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</si>
  <si>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</si>
  <si>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</si>
  <si>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</si>
  <si>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</si>
  <si>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</si>
  <si>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</si>
  <si>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</si>
  <si>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</si>
  <si>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</si>
  <si>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</si>
  <si>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</si>
  <si>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</si>
  <si>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</si>
  <si>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</si>
  <si>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</si>
  <si>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</si>
  <si>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</si>
  <si>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</si>
  <si>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</si>
  <si>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</si>
  <si>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</si>
  <si>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</si>
  <si>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</si>
  <si>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</si>
  <si>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</si>
  <si>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</si>
  <si>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</si>
  <si>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</si>
  <si>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</si>
  <si>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</si>
  <si>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</si>
  <si>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</si>
  <si>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</si>
  <si>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</si>
  <si>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</si>
  <si>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</si>
  <si>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</si>
  <si>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</si>
  <si>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</si>
  <si>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</si>
  <si>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</si>
  <si>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</si>
  <si>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</si>
  <si>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</si>
  <si>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</si>
  <si>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</si>
  <si>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</si>
  <si>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</si>
  <si>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</si>
  <si>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</si>
  <si>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</si>
  <si>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</si>
  <si>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</si>
  <si>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</si>
  <si>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</si>
  <si>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</si>
  <si>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</si>
  <si>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</si>
  <si>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</si>
  <si>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</si>
  <si>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</si>
  <si>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</si>
  <si>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</si>
  <si>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</si>
  <si>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</si>
  <si>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</si>
  <si>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</si>
  <si>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</si>
  <si>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</si>
  <si>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</si>
  <si>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</si>
  <si>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</si>
  <si>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</si>
  <si>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</si>
  <si>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</si>
  <si>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</si>
  <si>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</si>
  <si>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</si>
  <si>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</si>
  <si>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</si>
  <si>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</si>
  <si>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</si>
  <si>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</si>
  <si>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</si>
  <si>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</si>
  <si>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</si>
  <si>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</si>
  <si>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</si>
  <si>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</si>
  <si>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</si>
  <si>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</si>
  <si>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</si>
  <si>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</si>
  <si>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</si>
  <si>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</si>
  <si>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</si>
  <si>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</si>
  <si>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</si>
  <si>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</si>
  <si>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</si>
  <si>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</si>
  <si>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</si>
  <si>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</si>
  <si>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</si>
  <si>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</si>
  <si>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</si>
  <si>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</si>
  <si>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</si>
  <si>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</si>
  <si>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</si>
  <si>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</si>
  <si>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</si>
  <si>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</si>
  <si>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</si>
  <si>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</si>
  <si>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</si>
  <si>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</si>
  <si>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</si>
  <si>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</si>
  <si>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</si>
  <si>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</si>
  <si>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</si>
  <si>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</si>
  <si>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</si>
  <si>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</si>
  <si>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</si>
  <si>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</si>
  <si>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</si>
  <si>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</si>
  <si>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</si>
  <si>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</si>
  <si>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</si>
  <si>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</si>
  <si>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</si>
  <si>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</si>
  <si>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</si>
  <si>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</si>
  <si>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</si>
  <si>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</si>
  <si>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</si>
  <si>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</si>
  <si>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</si>
  <si>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</si>
  <si>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</si>
  <si>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</si>
  <si>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</si>
  <si>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</si>
  <si>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</si>
  <si>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</si>
  <si>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</si>
  <si>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</si>
  <si>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</si>
  <si>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</si>
  <si>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</si>
  <si>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</si>
  <si>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</si>
  <si>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</si>
  <si>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</si>
  <si>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</si>
  <si>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</si>
  <si>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</si>
  <si>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</si>
  <si>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</si>
  <si>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</si>
  <si>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</si>
  <si>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</si>
  <si>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</si>
  <si>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</si>
  <si>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</si>
  <si>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</si>
  <si>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</si>
  <si>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</si>
  <si>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</si>
  <si>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</si>
  <si>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</si>
  <si>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</si>
  <si>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</si>
  <si>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</si>
  <si>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</si>
  <si>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</si>
  <si>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</si>
  <si>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</si>
  <si>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</si>
  <si>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</si>
  <si>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</si>
  <si>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</si>
  <si>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</si>
  <si>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</si>
  <si>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</si>
  <si>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</si>
  <si>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</si>
  <si>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</si>
  <si>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</si>
  <si>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</si>
  <si>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</si>
  <si>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</si>
  <si>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</si>
  <si>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</si>
  <si>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</si>
  <si>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</si>
  <si>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</si>
  <si>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</si>
  <si>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</si>
  <si>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</si>
  <si>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</si>
  <si>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</si>
  <si>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</si>
  <si>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</si>
  <si>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</si>
  <si>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</si>
  <si>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</si>
  <si>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</si>
  <si>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</si>
  <si>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</si>
  <si>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</si>
  <si>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</si>
  <si>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</si>
  <si>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</si>
  <si>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</si>
  <si>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</si>
  <si>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</si>
  <si>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</si>
  <si>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</si>
  <si>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</si>
  <si>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</si>
  <si>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</si>
  <si>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</si>
  <si>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</si>
  <si>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</si>
  <si>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</si>
  <si>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</si>
  <si>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</si>
  <si>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</si>
  <si>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</si>
  <si>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</si>
  <si>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</si>
  <si>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</si>
  <si>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</si>
  <si>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</si>
  <si>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</si>
  <si>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</si>
  <si>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</si>
  <si>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</si>
  <si>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</si>
  <si>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</si>
  <si>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</si>
  <si>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</si>
  <si>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</si>
  <si>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</si>
  <si>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</si>
  <si>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</si>
  <si>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</si>
  <si>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</si>
  <si>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</si>
  <si>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</si>
  <si>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</si>
  <si>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</si>
  <si>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</si>
  <si>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</si>
  <si>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</si>
  <si>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</si>
  <si>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</si>
  <si>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</si>
  <si>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</si>
  <si>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</si>
  <si>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</si>
  <si>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</si>
  <si>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</si>
  <si>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</si>
  <si>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</si>
  <si>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</si>
  <si>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</si>
  <si>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</si>
  <si>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</si>
  <si>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</si>
  <si>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</si>
  <si>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</si>
  <si>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</si>
  <si>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</si>
  <si>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</si>
  <si>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</si>
  <si>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</si>
  <si>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</si>
  <si>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</si>
  <si>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</si>
  <si>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</si>
  <si>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</si>
  <si>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</si>
  <si>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</si>
  <si>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</si>
  <si>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</si>
  <si>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</si>
  <si>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</si>
  <si>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</si>
  <si>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</si>
  <si>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</si>
  <si>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</si>
  <si>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</si>
  <si>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</si>
  <si>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</si>
  <si>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</si>
  <si>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</si>
  <si>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</si>
  <si>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</si>
  <si>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</si>
  <si>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</si>
  <si>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</si>
  <si>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</si>
  <si>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</si>
  <si>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</si>
  <si>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</si>
  <si>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</si>
  <si>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</si>
  <si>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</si>
  <si>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</si>
  <si>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</si>
  <si>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</si>
  <si>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</si>
  <si>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</si>
  <si>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</si>
  <si>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</si>
  <si>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</si>
  <si>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</si>
  <si>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</si>
  <si>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</si>
  <si>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</si>
  <si>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</si>
  <si>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</si>
  <si>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</si>
  <si>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</si>
  <si>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</si>
  <si>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</si>
  <si>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</si>
  <si>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</si>
  <si>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</si>
  <si>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</si>
  <si>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</si>
  <si>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</si>
  <si>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</si>
  <si>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</si>
  <si>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</si>
  <si>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</si>
  <si>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</si>
  <si>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</si>
  <si>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</si>
  <si>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</si>
  <si>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</si>
  <si>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</si>
  <si>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</si>
  <si>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</si>
  <si>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</si>
  <si>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</si>
  <si>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</si>
  <si>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</si>
  <si>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</si>
  <si>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</si>
  <si>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</si>
  <si>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</si>
  <si>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</si>
  <si>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</si>
  <si>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</si>
  <si>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</si>
  <si>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</si>
  <si>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</si>
  <si>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</si>
  <si>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</si>
  <si>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</si>
  <si>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</si>
  <si>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</si>
  <si>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</si>
  <si>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</si>
  <si>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</si>
  <si>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</si>
  <si>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</si>
  <si>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</si>
  <si>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</si>
  <si>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</si>
  <si>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</si>
  <si>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</si>
  <si>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</si>
  <si>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</si>
  <si>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</si>
  <si>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</si>
  <si>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</si>
  <si>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</si>
  <si>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</si>
  <si>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</si>
  <si>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</si>
  <si>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</si>
  <si>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</si>
  <si>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</si>
  <si>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</si>
  <si>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</si>
  <si>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</si>
  <si>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</si>
  <si>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</si>
  <si>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</si>
  <si>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</si>
  <si>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</si>
  <si>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</si>
  <si>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</si>
  <si>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</si>
  <si>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</si>
  <si>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</si>
  <si>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</si>
  <si>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</si>
  <si>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</si>
  <si>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</si>
  <si>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</si>
  <si>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</si>
  <si>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</si>
  <si>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</si>
  <si>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</si>
  <si>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</si>
  <si>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</si>
  <si>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</si>
  <si>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</si>
  <si>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</si>
  <si>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</si>
  <si>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</si>
  <si>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</si>
  <si>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</si>
  <si>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</si>
  <si>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</si>
  <si>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</si>
  <si>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</si>
  <si>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</si>
  <si>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</si>
  <si>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</si>
  <si>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</si>
  <si>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</si>
  <si>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</si>
  <si>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</si>
  <si>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</si>
  <si>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</si>
  <si>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</si>
  <si>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</si>
  <si>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</si>
  <si>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</si>
  <si>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</si>
  <si>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</si>
  <si>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</si>
  <si>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</si>
  <si>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</si>
  <si>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</si>
  <si>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</si>
  <si>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</si>
  <si>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</si>
  <si>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</si>
  <si>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</si>
  <si>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</si>
  <si>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</si>
  <si>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</si>
  <si>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</si>
  <si>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</si>
  <si>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</si>
  <si>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</si>
  <si>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</si>
  <si>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</si>
  <si>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</si>
  <si>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</si>
  <si>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</si>
  <si>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</si>
  <si>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</si>
  <si>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</si>
  <si>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</si>
  <si>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</si>
  <si>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</si>
  <si>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</si>
  <si>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</si>
  <si>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</si>
  <si>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</si>
  <si>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</si>
  <si>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</si>
  <si>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</si>
  <si>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</si>
  <si>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</si>
  <si>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</si>
  <si>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</si>
  <si>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</si>
  <si>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</si>
  <si>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</si>
  <si>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</si>
  <si>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</si>
  <si>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</si>
  <si>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</si>
  <si>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</si>
  <si>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</si>
  <si>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</si>
  <si>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</si>
  <si>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</si>
  <si>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</si>
  <si>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</si>
  <si>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</si>
  <si>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</si>
  <si>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</si>
  <si>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</si>
  <si>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</si>
  <si>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</si>
  <si>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</si>
  <si>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</si>
  <si>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</si>
  <si>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</si>
  <si>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</si>
  <si>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</si>
  <si>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</si>
  <si>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</si>
  <si>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</si>
  <si>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</si>
  <si>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</si>
  <si>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</si>
  <si>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</si>
  <si>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</si>
  <si>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</si>
  <si>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</si>
  <si>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</si>
  <si>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</si>
  <si>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</si>
  <si>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</si>
  <si>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</si>
  <si>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</si>
  <si>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</si>
  <si>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</si>
  <si>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</si>
  <si>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</si>
  <si>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</si>
  <si>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</si>
  <si>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</si>
  <si>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</si>
  <si>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</si>
  <si>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</si>
  <si>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</si>
  <si>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</si>
  <si>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</si>
  <si>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</si>
  <si>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</si>
  <si>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</si>
  <si>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</si>
  <si>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</si>
  <si>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</si>
  <si>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</si>
  <si>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</si>
  <si>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</si>
  <si>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</si>
  <si>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</si>
  <si>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</si>
  <si>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</si>
  <si>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</si>
  <si>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</si>
  <si>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</si>
  <si>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</si>
  <si>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</si>
  <si>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</si>
  <si>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</si>
  <si>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</si>
  <si>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</si>
  <si>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</si>
  <si>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</si>
  <si>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</si>
  <si>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</si>
  <si>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</si>
  <si>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</si>
  <si>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</si>
  <si>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</si>
  <si>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</si>
  <si>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</si>
  <si>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</si>
  <si>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</si>
  <si>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</si>
  <si>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</si>
  <si>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</si>
  <si>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</si>
  <si>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</si>
  <si>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</si>
  <si>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</si>
  <si>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</si>
  <si>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</si>
  <si>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</si>
  <si>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</si>
  <si>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</si>
  <si>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</si>
  <si>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</si>
  <si>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</si>
  <si>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</si>
  <si>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</si>
  <si>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</si>
  <si>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</si>
  <si>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</si>
  <si>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</si>
  <si>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</si>
  <si>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</si>
  <si>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</si>
  <si>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</si>
  <si>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</si>
  <si>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</si>
  <si>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</si>
  <si>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</si>
  <si>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</si>
  <si>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</si>
  <si>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</si>
  <si>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</si>
  <si>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</si>
  <si>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</si>
  <si>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</si>
  <si>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</si>
  <si>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</si>
  <si>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</si>
  <si>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</si>
  <si>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</si>
  <si>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</si>
  <si>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</si>
  <si>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</si>
  <si>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</si>
  <si>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</si>
  <si>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</si>
  <si>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</si>
  <si>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</si>
  <si>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</si>
  <si>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</si>
  <si>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</si>
  <si>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</si>
  <si>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</si>
  <si>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</si>
  <si>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</si>
  <si>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</si>
  <si>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</si>
  <si>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</si>
  <si>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</si>
  <si>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</si>
  <si>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</si>
  <si>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</si>
  <si>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</si>
  <si>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</si>
  <si>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</si>
  <si>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</si>
  <si>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</si>
  <si>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</si>
  <si>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</si>
  <si>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</si>
  <si>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</si>
  <si>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</si>
  <si>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</si>
  <si>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</si>
  <si>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</si>
  <si>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</si>
  <si>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</si>
  <si>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</si>
  <si>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</si>
  <si>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</si>
  <si>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</si>
  <si>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</si>
  <si>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</si>
  <si>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</si>
  <si>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</si>
  <si>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</si>
  <si>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</si>
  <si>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</si>
  <si>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</si>
  <si>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</si>
  <si>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</si>
  <si>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</si>
  <si>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</si>
  <si>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</si>
  <si>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</si>
  <si>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</si>
  <si>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</si>
  <si>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</si>
  <si>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</si>
  <si>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</si>
  <si>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</si>
  <si>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</si>
  <si>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</si>
  <si>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</si>
  <si>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</si>
  <si>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</si>
  <si>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</si>
  <si>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</si>
  <si>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</si>
  <si>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</si>
  <si>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</si>
  <si>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</si>
  <si>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</si>
  <si>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</si>
  <si>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</si>
  <si>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</si>
  <si>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</si>
  <si>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</si>
  <si>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</si>
  <si>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</si>
  <si>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</si>
  <si>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</si>
  <si>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</si>
  <si>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</si>
  <si>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</si>
  <si>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</si>
  <si>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</si>
  <si>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</si>
  <si>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</si>
  <si>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</si>
  <si>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</si>
  <si>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</si>
  <si>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</si>
  <si>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</si>
  <si>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</si>
  <si>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</si>
  <si>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</si>
  <si>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</si>
  <si>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</si>
  <si>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</si>
  <si>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</si>
  <si>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</si>
  <si>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</si>
  <si>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</si>
  <si>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</si>
  <si>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</si>
  <si>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</si>
  <si>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</si>
  <si>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</si>
  <si>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</si>
  <si>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</si>
  <si>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</si>
  <si>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</si>
  <si>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</si>
  <si>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</si>
  <si>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</si>
  <si>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</si>
  <si>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</si>
  <si>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</si>
  <si>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</si>
  <si>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</si>
  <si>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</si>
  <si>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</si>
  <si>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</si>
  <si>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</si>
  <si>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</si>
  <si>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</si>
  <si>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</si>
  <si>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</si>
  <si>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</si>
  <si>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</si>
  <si>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</si>
  <si>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</si>
  <si>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</si>
  <si>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</si>
  <si>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</si>
  <si>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</si>
  <si>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</si>
  <si>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</si>
  <si>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</si>
  <si>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</si>
  <si>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</si>
  <si>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</si>
  <si>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</si>
  <si>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</si>
  <si>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</si>
  <si>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</si>
  <si>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</si>
  <si>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</si>
  <si>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</si>
  <si>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</si>
  <si>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</si>
  <si>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</si>
  <si>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</si>
  <si>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</si>
  <si>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</si>
  <si>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</si>
  <si>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</si>
  <si>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</si>
  <si>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</si>
  <si>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</si>
  <si>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</si>
  <si>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</si>
  <si>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</si>
  <si>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</si>
  <si>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</si>
  <si>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</si>
  <si>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</si>
  <si>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</si>
  <si>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</si>
  <si>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</si>
  <si>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</si>
  <si>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</si>
  <si>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</si>
  <si>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</si>
  <si>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</si>
  <si>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</si>
  <si>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</si>
  <si>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</si>
  <si>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</si>
  <si>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</si>
  <si>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</si>
  <si>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</si>
  <si>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</si>
  <si>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</si>
  <si>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</si>
  <si>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</si>
  <si>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</si>
  <si>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</si>
  <si>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</si>
  <si>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</si>
  <si>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</si>
  <si>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</si>
  <si>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</si>
  <si>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</si>
  <si>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</si>
  <si>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</si>
  <si>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</si>
  <si>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</si>
  <si>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</si>
  <si>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</si>
  <si>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</si>
  <si>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</si>
  <si>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</si>
  <si>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</si>
  <si>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</si>
  <si>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</si>
  <si>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</si>
  <si>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</si>
  <si>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</si>
  <si>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</si>
  <si>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</si>
  <si>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</si>
  <si>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</si>
  <si>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</si>
  <si>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</si>
  <si>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</si>
  <si>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</si>
  <si>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</si>
  <si>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</si>
  <si>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</si>
  <si>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</si>
  <si>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</si>
  <si>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</si>
  <si>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</si>
  <si>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</si>
  <si>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</si>
  <si>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</si>
  <si>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</si>
  <si>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</si>
  <si>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</si>
  <si>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</si>
  <si>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</si>
  <si>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</si>
  <si>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</si>
  <si>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</si>
  <si>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</si>
  <si>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</si>
  <si>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</si>
  <si>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</si>
  <si>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</si>
  <si>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</si>
  <si>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</si>
  <si>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</si>
  <si>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</si>
  <si>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</si>
  <si>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</si>
  <si>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</si>
  <si>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</si>
  <si>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</si>
  <si>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</si>
  <si>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</si>
  <si>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</si>
  <si>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</si>
  <si>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</si>
  <si>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</si>
  <si>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</si>
  <si>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</si>
  <si>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</si>
  <si>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</si>
  <si>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</si>
  <si>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</si>
  <si>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</si>
  <si>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</si>
  <si>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</si>
  <si>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</si>
  <si>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</si>
  <si>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</si>
  <si>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</si>
  <si>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</si>
  <si>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</si>
  <si>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</si>
  <si>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</si>
  <si>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</si>
  <si>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</si>
  <si>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</si>
  <si>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</si>
  <si>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</si>
  <si>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</si>
  <si>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</si>
  <si>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</si>
  <si>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</si>
  <si>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</si>
  <si>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</si>
  <si>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</si>
  <si>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</si>
  <si>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</si>
  <si>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</si>
  <si>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</si>
  <si>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</si>
  <si>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</si>
  <si>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</si>
  <si>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</si>
  <si>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</si>
  <si>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</si>
  <si>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</si>
  <si>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</si>
  <si>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</si>
  <si>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</si>
  <si>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</si>
  <si>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</si>
  <si>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</si>
  <si>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</si>
  <si>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</si>
  <si>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</si>
  <si>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</si>
  <si>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</si>
  <si>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</si>
  <si>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</si>
  <si>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</si>
  <si>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</si>
  <si>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</si>
  <si>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</si>
  <si>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</si>
  <si>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</si>
  <si>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</si>
  <si>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</si>
  <si>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</si>
  <si>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</si>
  <si>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</si>
  <si>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</si>
  <si>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</si>
  <si>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</si>
  <si>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</si>
  <si>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</si>
  <si>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</si>
  <si>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</si>
  <si>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</si>
  <si>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</si>
  <si>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</si>
  <si>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</si>
  <si>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</si>
  <si>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</si>
  <si>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</si>
  <si>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</si>
  <si>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</si>
  <si>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</si>
  <si>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</si>
  <si>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</si>
  <si>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</si>
  <si>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</si>
  <si>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</si>
  <si>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</si>
  <si>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</si>
  <si>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</si>
  <si>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</si>
  <si>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</si>
  <si>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</si>
  <si>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</si>
  <si>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</si>
  <si>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</si>
  <si>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</si>
  <si>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</si>
  <si>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</si>
  <si>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</si>
  <si>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</si>
  <si>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</si>
  <si>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</si>
  <si>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</si>
  <si>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</si>
  <si>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</si>
  <si>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</si>
  <si>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</si>
  <si>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</si>
  <si>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</si>
  <si>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</si>
  <si>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</si>
  <si>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</si>
  <si>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</si>
  <si>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</si>
  <si>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</si>
  <si>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</si>
  <si>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</si>
  <si>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</si>
  <si>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</si>
  <si>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</si>
  <si>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</si>
  <si>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</si>
  <si>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</si>
  <si>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</si>
  <si>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</si>
  <si>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</si>
  <si>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</si>
  <si>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</si>
  <si>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</si>
  <si>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</si>
  <si>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</si>
  <si>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</si>
  <si>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</si>
  <si>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</si>
  <si>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</si>
  <si>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</si>
  <si>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</si>
  <si>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</si>
  <si>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</si>
  <si>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</si>
  <si>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</si>
  <si>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</si>
  <si>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</si>
  <si>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</si>
  <si>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</si>
  <si>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</si>
  <si>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</si>
  <si>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</si>
  <si>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</si>
  <si>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</si>
  <si>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</si>
  <si>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</si>
  <si>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</si>
  <si>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</si>
  <si>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</si>
  <si>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</si>
  <si>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</si>
  <si>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</si>
  <si>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</si>
  <si>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</si>
  <si>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</si>
  <si>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</si>
  <si>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</si>
  <si>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</si>
  <si>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</si>
  <si>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</si>
  <si>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</si>
  <si>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</si>
  <si>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</si>
  <si>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</si>
  <si>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</si>
  <si>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</si>
  <si>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</si>
  <si>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</si>
  <si>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</si>
  <si>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</si>
  <si>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</si>
  <si>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</si>
  <si>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</si>
  <si>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</si>
  <si>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</si>
  <si>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</si>
  <si>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</si>
  <si>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</si>
  <si>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</si>
  <si>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</si>
  <si>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</si>
  <si>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</si>
  <si>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</si>
  <si>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</si>
  <si>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</si>
  <si>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</si>
  <si>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</si>
  <si>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</si>
  <si>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</si>
  <si>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</si>
  <si>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</si>
  <si>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</si>
  <si>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</si>
  <si>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</si>
  <si>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</si>
  <si>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</si>
  <si>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</si>
  <si>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</si>
  <si>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</si>
  <si>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</si>
  <si>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</si>
  <si>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</si>
  <si>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</si>
  <si>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</si>
  <si>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</si>
  <si>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</si>
  <si>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</si>
  <si>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</si>
  <si>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</si>
  <si>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</si>
  <si>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</si>
  <si>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</si>
  <si>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</si>
  <si>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</si>
  <si>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</si>
  <si>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</si>
  <si>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</si>
  <si>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</si>
  <si>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</si>
  <si>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</si>
  <si>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</si>
  <si>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</si>
  <si>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</si>
  <si>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</si>
  <si>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</si>
  <si>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</si>
  <si>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</si>
  <si>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</si>
  <si>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</si>
  <si>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</si>
  <si>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</si>
  <si>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</si>
  <si>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</si>
  <si>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</si>
  <si>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</si>
  <si>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</si>
  <si>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</si>
  <si>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</si>
  <si>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</si>
  <si>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</si>
  <si>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</si>
  <si>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</si>
  <si>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</si>
  <si>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</si>
  <si>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</si>
  <si>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</si>
  <si>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</si>
  <si>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</si>
  <si>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</si>
  <si>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</si>
  <si>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</si>
  <si>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</si>
  <si>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</si>
  <si>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</si>
  <si>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</si>
  <si>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</si>
  <si>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</si>
  <si>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</si>
  <si>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</si>
  <si>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</si>
  <si>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</si>
  <si>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</si>
  <si>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</si>
  <si>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</si>
  <si>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</si>
  <si>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</si>
  <si>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</si>
  <si>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</si>
  <si>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</si>
  <si>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</si>
  <si>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</si>
  <si>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</si>
  <si>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</si>
  <si>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</si>
  <si>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</si>
  <si>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</si>
  <si>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</si>
  <si>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</si>
  <si>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</si>
  <si>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</si>
  <si>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</si>
  <si>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</si>
  <si>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</si>
  <si>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</si>
  <si>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</si>
  <si>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</si>
  <si>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</si>
  <si>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</si>
  <si>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</si>
  <si>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</si>
  <si>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</si>
  <si>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</si>
  <si>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</si>
  <si>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</si>
  <si>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</si>
  <si>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</si>
  <si>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</si>
  <si>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</si>
  <si>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</si>
  <si>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</si>
  <si>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</si>
  <si>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</si>
  <si>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</si>
  <si>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</si>
  <si>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</si>
  <si>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</si>
  <si>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</si>
  <si>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</si>
  <si>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</si>
  <si>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</si>
  <si>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</si>
  <si>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</si>
  <si>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</si>
  <si>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</si>
  <si>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</si>
  <si>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</si>
  <si>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</si>
  <si>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</si>
  <si>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</si>
  <si>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</si>
  <si>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</si>
  <si>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</si>
  <si>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</si>
  <si>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</si>
  <si>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</si>
  <si>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</si>
  <si>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</si>
  <si>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</si>
  <si>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</si>
  <si>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</si>
  <si>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</si>
  <si>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</si>
  <si>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</si>
  <si>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</si>
  <si>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</si>
  <si>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</si>
  <si>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</si>
  <si>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</si>
  <si>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</si>
  <si>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</si>
  <si>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</si>
  <si>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</si>
  <si>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</si>
  <si>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</si>
  <si>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</si>
  <si>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</si>
  <si>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</si>
  <si>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</si>
  <si>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</si>
  <si>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</si>
  <si>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</si>
  <si>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</si>
  <si>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</si>
  <si>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</si>
  <si>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</si>
  <si>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</si>
  <si>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</si>
  <si>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</si>
  <si>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</si>
  <si>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</si>
  <si>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</si>
  <si>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</si>
  <si>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</si>
  <si>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</si>
  <si>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</si>
  <si>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</si>
  <si>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</si>
  <si>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</si>
  <si>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</si>
  <si>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</si>
  <si>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</si>
  <si>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</si>
  <si>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</si>
  <si>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</si>
  <si>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</si>
  <si>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</si>
  <si>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</si>
  <si>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</si>
  <si>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</si>
  <si>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</si>
  <si>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</si>
  <si>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</si>
  <si>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</si>
  <si>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</si>
  <si>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</si>
  <si>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</si>
  <si>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</si>
  <si>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</si>
  <si>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</si>
  <si>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</si>
  <si>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</si>
  <si>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</si>
  <si>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</si>
  <si>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</si>
  <si>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</si>
  <si>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</si>
  <si>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</si>
  <si>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</si>
  <si>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</si>
  <si>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</si>
  <si>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</si>
  <si>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</si>
  <si>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</si>
  <si>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</si>
  <si>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</si>
  <si>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</si>
  <si>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</si>
  <si>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</si>
  <si>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</si>
  <si>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</si>
  <si>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</si>
  <si>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</si>
  <si>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</si>
  <si>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</si>
  <si>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</si>
  <si>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</si>
  <si>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</si>
  <si>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</si>
  <si>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</si>
  <si>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</si>
  <si>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</si>
  <si>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</si>
  <si>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</si>
  <si>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</si>
  <si>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</si>
  <si>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</si>
  <si>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</si>
  <si>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</si>
  <si>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</si>
  <si>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</si>
  <si>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</si>
  <si>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</si>
  <si>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</si>
  <si>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</si>
  <si>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</si>
  <si>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</si>
  <si>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</si>
  <si>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</si>
  <si>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</si>
  <si>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</si>
  <si>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</si>
  <si>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</si>
  <si>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</si>
  <si>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</si>
  <si>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</si>
  <si>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</si>
  <si>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</si>
  <si>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</si>
  <si>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</si>
  <si>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</si>
  <si>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</si>
  <si>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</si>
  <si>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</si>
  <si>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</si>
  <si>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</si>
  <si>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</si>
  <si>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</si>
  <si>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</si>
  <si>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</si>
  <si>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</si>
  <si>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</si>
  <si>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</si>
  <si>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</si>
  <si>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</si>
  <si>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</si>
  <si>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</si>
  <si>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</si>
  <si>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</si>
  <si>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</si>
  <si>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</si>
  <si>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</si>
  <si>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</si>
  <si>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</si>
  <si>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</si>
  <si>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</si>
  <si>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</si>
  <si>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</si>
  <si>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</si>
  <si>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</si>
  <si>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</si>
  <si>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</si>
  <si>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</si>
  <si>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</si>
  <si>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</si>
  <si>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</si>
  <si>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</si>
  <si>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</si>
  <si>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</si>
  <si>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</si>
  <si>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</si>
  <si>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</si>
  <si>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</si>
  <si>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</si>
  <si>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</si>
  <si>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</si>
  <si>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</si>
  <si>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</si>
  <si>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</si>
  <si>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</si>
  <si>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</si>
  <si>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</si>
  <si>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</si>
  <si>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</si>
  <si>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</si>
  <si>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</si>
  <si>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</si>
  <si>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</si>
  <si>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</si>
  <si>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</si>
  <si>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</si>
  <si>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</si>
  <si>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</si>
  <si>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</si>
  <si>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</si>
  <si>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</si>
  <si>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</si>
  <si>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</si>
  <si>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</si>
  <si>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</si>
  <si>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</si>
  <si>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</si>
  <si>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</si>
  <si>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</si>
  <si>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</si>
  <si>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</si>
  <si>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</si>
  <si>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</si>
  <si>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</si>
  <si>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</si>
  <si>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</si>
  <si>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</si>
  <si>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</si>
  <si>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</si>
  <si>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</si>
  <si>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</si>
  <si>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</si>
  <si>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</si>
  <si>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</si>
  <si>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</si>
  <si>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</si>
  <si>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</si>
  <si>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</si>
  <si>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</si>
  <si>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</si>
  <si>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</si>
  <si>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</si>
  <si>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</si>
  <si>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</si>
  <si>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</si>
  <si>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</si>
  <si>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</si>
  <si>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</si>
  <si>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</si>
  <si>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</si>
  <si>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</si>
  <si>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</si>
  <si>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</si>
  <si>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</si>
  <si>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</si>
  <si>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</si>
  <si>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</si>
  <si>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</si>
  <si>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</si>
  <si>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</si>
  <si>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</si>
  <si>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</si>
  <si>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</si>
  <si>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</si>
  <si>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</si>
  <si>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</si>
  <si>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</si>
  <si>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</si>
  <si>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</si>
  <si>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</si>
  <si>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</si>
  <si>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</si>
  <si>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</si>
  <si>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</si>
  <si>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</si>
  <si>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</si>
  <si>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</si>
  <si>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</si>
  <si>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</si>
  <si>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</si>
  <si>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</si>
  <si>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</si>
  <si>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</si>
  <si>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</si>
  <si>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</si>
  <si>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</si>
  <si>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</si>
  <si>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</si>
  <si>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</si>
  <si>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</si>
  <si>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</si>
  <si>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</si>
  <si>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</si>
  <si>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</si>
  <si>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</si>
  <si>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</si>
  <si>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</si>
  <si>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</si>
  <si>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</si>
  <si>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</si>
  <si>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</si>
  <si>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</si>
  <si>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</si>
  <si>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</si>
  <si>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</si>
  <si>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</si>
  <si>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</si>
  <si>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</si>
  <si>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</si>
  <si>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</si>
  <si>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</si>
  <si>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</si>
  <si>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</si>
  <si>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</si>
  <si>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</si>
  <si>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</si>
  <si>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</si>
  <si>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</si>
  <si>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</si>
  <si>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</si>
  <si>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</si>
  <si>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</si>
  <si>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</si>
  <si>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</si>
  <si>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</si>
  <si>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</si>
  <si>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</si>
  <si>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</si>
  <si>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</si>
  <si>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</si>
  <si>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</si>
  <si>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</si>
  <si>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</si>
  <si>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</si>
  <si>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</si>
  <si>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</si>
  <si>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</si>
  <si>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</si>
  <si>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</si>
  <si>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</si>
  <si>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</si>
  <si>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</si>
  <si>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</si>
  <si>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</si>
  <si>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</si>
  <si>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</si>
  <si>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</si>
  <si>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</si>
  <si>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</si>
  <si>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</si>
  <si>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</si>
  <si>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</si>
  <si>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</si>
  <si>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</si>
  <si>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</si>
  <si>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</si>
  <si>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</si>
  <si>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</si>
  <si>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</si>
  <si>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</si>
  <si>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</si>
  <si>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</si>
  <si>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</si>
  <si>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</si>
  <si>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</si>
  <si>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</si>
  <si>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</si>
  <si>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</si>
  <si>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</si>
  <si>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</si>
  <si>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</si>
  <si>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</si>
  <si>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</si>
  <si>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</si>
  <si>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</si>
  <si>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</si>
  <si>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</si>
  <si>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</si>
  <si>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</si>
  <si>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</si>
  <si>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</si>
  <si>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</si>
  <si>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</si>
  <si>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</si>
  <si>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</si>
  <si>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</si>
  <si>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</si>
  <si>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</si>
  <si>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</si>
  <si>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</si>
  <si>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</si>
  <si>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</si>
  <si>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</si>
  <si>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</si>
  <si>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</si>
  <si>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</si>
  <si>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</si>
  <si>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</si>
  <si>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</si>
  <si>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</si>
  <si>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</si>
  <si>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</si>
  <si>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</si>
  <si>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</si>
  <si>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</si>
  <si>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</si>
  <si>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</si>
  <si>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</si>
  <si>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</si>
  <si>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</si>
  <si>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</si>
  <si>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</si>
  <si>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</si>
  <si>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</si>
  <si>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</si>
  <si>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</si>
  <si>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</si>
  <si>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</si>
  <si>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</si>
  <si>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</si>
  <si>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</si>
  <si>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</si>
  <si>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</si>
  <si>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</si>
  <si>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</si>
  <si>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</si>
  <si>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</si>
  <si>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</si>
  <si>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</si>
  <si>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</si>
  <si>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</si>
  <si>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</si>
  <si>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</si>
  <si>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</si>
  <si>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</si>
  <si>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</si>
  <si>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</si>
  <si>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</si>
  <si>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</si>
  <si>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</si>
  <si>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</si>
  <si>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</si>
  <si>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</si>
  <si>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</si>
  <si>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</si>
  <si>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</si>
  <si>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</si>
  <si>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</si>
  <si>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</si>
  <si>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</si>
  <si>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</si>
  <si>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</si>
  <si>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</si>
  <si>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</si>
  <si>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</si>
  <si>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</si>
  <si>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</si>
  <si>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</si>
  <si>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</si>
  <si>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</si>
  <si>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</si>
  <si>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</si>
  <si>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</si>
  <si>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</si>
  <si>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</si>
  <si>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</si>
  <si>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</si>
  <si>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</si>
  <si>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</si>
  <si>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</si>
  <si>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</si>
  <si>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</si>
  <si>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</si>
  <si>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</si>
  <si>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</si>
  <si>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</si>
  <si>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</si>
  <si>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</si>
  <si>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</si>
  <si>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</si>
  <si>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</si>
  <si>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</si>
  <si>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</si>
  <si>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</si>
  <si>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</si>
  <si>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</si>
  <si>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</si>
  <si>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</si>
  <si>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</si>
  <si>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</si>
  <si>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</si>
  <si>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</si>
  <si>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</si>
  <si>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</si>
  <si>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</si>
  <si>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</si>
  <si>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</si>
  <si>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</si>
  <si>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</si>
  <si>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</si>
  <si>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</si>
  <si>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</si>
  <si>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</si>
  <si>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</si>
  <si>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</si>
  <si>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</si>
  <si>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</si>
  <si>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</si>
  <si>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</si>
  <si>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</si>
  <si>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</si>
  <si>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</si>
  <si>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</si>
  <si>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</si>
  <si>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</si>
  <si>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</si>
  <si>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</si>
  <si>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</si>
  <si>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</si>
  <si>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</si>
  <si>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</si>
  <si>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</si>
  <si>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</si>
  <si>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</si>
  <si>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</si>
  <si>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</si>
  <si>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</si>
  <si>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</si>
  <si>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</si>
  <si>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</si>
  <si>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</si>
  <si>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</si>
  <si>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</si>
  <si>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</si>
  <si>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</si>
  <si>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</si>
  <si>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</si>
  <si>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</si>
  <si>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</si>
  <si>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</si>
  <si>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</si>
  <si>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</si>
  <si>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</si>
  <si>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</si>
  <si>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</si>
  <si>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</si>
  <si>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</si>
  <si>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</si>
  <si>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</si>
  <si>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</si>
  <si>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</si>
  <si>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</si>
  <si>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</si>
  <si>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</si>
  <si>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</si>
  <si>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</si>
  <si>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</si>
  <si>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</si>
  <si>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</si>
  <si>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</si>
  <si>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</si>
  <si>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</si>
  <si>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</si>
  <si>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</si>
  <si>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</si>
  <si>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</si>
  <si>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</si>
  <si>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</si>
  <si>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</si>
  <si>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</si>
  <si>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</si>
  <si>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</si>
  <si>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</si>
  <si>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</si>
  <si>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</si>
  <si>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</si>
  <si>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</si>
  <si>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</si>
  <si>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</si>
  <si>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</si>
  <si>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</si>
  <si>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</si>
  <si>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</si>
  <si>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</si>
  <si>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</si>
  <si>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</si>
  <si>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</si>
  <si>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</si>
  <si>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</si>
  <si>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</si>
  <si>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</si>
  <si>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</si>
  <si>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</si>
  <si>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</si>
  <si>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</si>
  <si>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</si>
  <si>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</si>
  <si>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</si>
  <si>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</si>
  <si>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</si>
  <si>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</si>
  <si>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</si>
  <si>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</si>
  <si>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</si>
  <si>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</si>
  <si>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</si>
  <si>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</si>
  <si>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</si>
  <si>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</si>
  <si>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</si>
  <si>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</si>
  <si>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</si>
  <si>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</si>
  <si>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</si>
  <si>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</si>
  <si>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</si>
  <si>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</si>
  <si>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</si>
  <si>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</si>
  <si>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</si>
  <si>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</si>
  <si>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</si>
  <si>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</si>
  <si>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</si>
  <si>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</si>
  <si>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</si>
  <si>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</si>
  <si>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</si>
  <si>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</si>
  <si>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</si>
  <si>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</si>
  <si>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</si>
  <si>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</si>
  <si>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</si>
  <si>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</si>
  <si>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</si>
  <si>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</si>
  <si>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</si>
  <si>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</si>
  <si>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</si>
  <si>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</si>
  <si>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</si>
  <si>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</si>
  <si>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</si>
  <si>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</si>
  <si>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</si>
  <si>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</si>
  <si>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</si>
  <si>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</si>
  <si>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</si>
  <si>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</si>
  <si>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</si>
  <si>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</si>
  <si>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</si>
  <si>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</si>
  <si>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</si>
  <si>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</si>
  <si>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</si>
  <si>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</si>
  <si>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</si>
  <si>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</si>
  <si>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</si>
  <si>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</si>
  <si>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</si>
  <si>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</si>
  <si>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</si>
  <si>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</si>
  <si>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</si>
  <si>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</si>
  <si>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</si>
  <si>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</si>
  <si>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</si>
  <si>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</si>
  <si>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</si>
  <si>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</si>
  <si>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</si>
  <si>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</si>
  <si>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</si>
  <si>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</si>
  <si>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</si>
  <si>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</si>
  <si>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</si>
  <si>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</si>
  <si>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</si>
  <si>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</si>
  <si>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</si>
  <si>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</si>
  <si>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</si>
  <si>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</si>
  <si>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</si>
  <si>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</si>
  <si>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</si>
  <si>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</si>
  <si>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</si>
  <si>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</si>
  <si>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</si>
  <si>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</si>
  <si>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</si>
  <si>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</si>
  <si>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</si>
  <si>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</si>
  <si>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</si>
  <si>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</si>
  <si>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</si>
  <si>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</si>
  <si>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</si>
  <si>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</si>
  <si>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</si>
  <si>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</si>
  <si>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</si>
  <si>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</si>
  <si>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</si>
  <si>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</si>
  <si>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</si>
  <si>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</si>
  <si>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</si>
  <si>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</si>
  <si>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</si>
  <si>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</si>
  <si>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</si>
  <si>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</si>
  <si>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</si>
  <si>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</si>
  <si>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</si>
  <si>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</si>
  <si>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</si>
  <si>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</si>
  <si>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</si>
  <si>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</si>
  <si>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</si>
  <si>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</si>
  <si>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</si>
  <si>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</si>
  <si>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</si>
  <si>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</si>
  <si>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</si>
  <si>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</si>
  <si>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</si>
  <si>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</si>
  <si>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</si>
  <si>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</si>
  <si>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</si>
  <si>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</si>
  <si>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</si>
  <si>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</si>
  <si>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</si>
  <si>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</si>
  <si>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</si>
  <si>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</si>
  <si>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</si>
  <si>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</si>
  <si>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</si>
  <si>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</si>
  <si>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</si>
  <si>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</si>
  <si>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</si>
  <si>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</si>
  <si>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</si>
  <si>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</si>
  <si>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</si>
  <si>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</si>
  <si>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</si>
  <si>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</si>
  <si>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</si>
  <si>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</si>
  <si>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</si>
  <si>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</si>
  <si>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</si>
  <si>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</si>
  <si>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</si>
  <si>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</si>
  <si>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</si>
  <si>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</si>
  <si>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</si>
  <si>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</si>
  <si>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</si>
  <si>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</si>
  <si>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</si>
  <si>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</si>
  <si>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</si>
  <si>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</si>
  <si>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</si>
  <si>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</si>
  <si>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</si>
  <si>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</si>
  <si>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</si>
  <si>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</si>
  <si>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</si>
  <si>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</si>
  <si>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</si>
  <si>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</si>
  <si>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</si>
  <si>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</si>
  <si>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</si>
  <si>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</si>
  <si>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</si>
  <si>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</si>
  <si>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</si>
  <si>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</si>
  <si>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</si>
  <si>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</si>
  <si>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</si>
  <si>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</si>
  <si>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</si>
  <si>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</si>
  <si>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</si>
  <si>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</si>
  <si>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</si>
  <si>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</si>
  <si>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</si>
  <si>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</si>
  <si>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</si>
  <si>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</si>
  <si>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</si>
  <si>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</si>
  <si>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</si>
  <si>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</si>
  <si>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</si>
  <si>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</si>
  <si>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</si>
  <si>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</si>
  <si>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</si>
  <si>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</si>
  <si>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</si>
  <si>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</si>
  <si>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</si>
  <si>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</si>
  <si>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</si>
  <si>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</si>
  <si>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</si>
  <si>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</si>
  <si>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</si>
  <si>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</si>
  <si>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</si>
  <si>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</si>
  <si>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</si>
  <si>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</si>
  <si>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</si>
  <si>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</si>
  <si>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</si>
  <si>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</si>
  <si>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</si>
  <si>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</si>
  <si>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</si>
  <si>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</si>
  <si>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</si>
  <si>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</si>
  <si>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</si>
  <si>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</si>
  <si>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</si>
  <si>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</si>
  <si>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</si>
  <si>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</si>
  <si>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</si>
  <si>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</si>
  <si>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</si>
  <si>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</si>
  <si>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</si>
  <si>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</si>
  <si>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</si>
  <si>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</si>
  <si>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</si>
  <si>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</si>
  <si>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</si>
  <si>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</si>
  <si>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</si>
  <si>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</si>
  <si>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</si>
  <si>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</si>
  <si>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</si>
  <si>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</si>
  <si>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</si>
  <si>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</si>
  <si>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</si>
  <si>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</si>
  <si>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</si>
  <si>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</si>
  <si>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</si>
  <si>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</si>
  <si>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</si>
  <si>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</si>
  <si>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</si>
  <si>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</si>
  <si>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</si>
  <si>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</si>
  <si>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</si>
  <si>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</si>
  <si>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</si>
  <si>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</si>
  <si>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</si>
  <si>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</si>
  <si>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</si>
  <si>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</si>
  <si>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</si>
  <si>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</si>
  <si>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</si>
  <si>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</si>
  <si>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</si>
  <si>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</si>
  <si>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</si>
  <si>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</si>
  <si>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</si>
  <si>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</si>
  <si>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</si>
  <si>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</si>
  <si>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</si>
  <si>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</si>
  <si>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</si>
  <si>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</si>
  <si>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</si>
  <si>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</si>
  <si>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</si>
  <si>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</si>
  <si>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</si>
  <si>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</si>
  <si>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</si>
  <si>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</si>
  <si>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</si>
  <si>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</si>
  <si>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</si>
  <si>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</si>
  <si>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</si>
  <si>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</si>
  <si>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</si>
  <si>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</si>
  <si>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</si>
  <si>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</si>
  <si>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</si>
  <si>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</si>
  <si>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</si>
  <si>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</si>
  <si>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</si>
  <si>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</si>
  <si>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</si>
  <si>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</si>
  <si>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</si>
  <si>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</si>
  <si>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</si>
  <si>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</si>
  <si>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</si>
  <si>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</si>
  <si>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</si>
  <si>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</si>
  <si>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</si>
  <si>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</si>
  <si>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</si>
  <si>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</si>
  <si>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</si>
  <si>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</si>
  <si>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</si>
  <si>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</si>
  <si>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</si>
  <si>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</si>
  <si>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</si>
  <si>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</si>
  <si>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</si>
  <si>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</si>
  <si>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</si>
  <si>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</si>
  <si>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</si>
  <si>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</si>
  <si>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</si>
  <si>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</si>
  <si>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</si>
  <si>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</si>
  <si>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</si>
  <si>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</si>
  <si>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</si>
  <si>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</si>
  <si>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</si>
  <si>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</si>
  <si>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</si>
  <si>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</si>
  <si>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</si>
  <si>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</si>
  <si>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</si>
  <si>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</si>
  <si>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</si>
  <si>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</si>
  <si>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</si>
  <si>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</si>
  <si>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</si>
  <si>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</si>
  <si>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</si>
  <si>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</si>
  <si>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</si>
  <si>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</si>
  <si>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</si>
  <si>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</si>
  <si>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</si>
  <si>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</si>
  <si>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</si>
  <si>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</si>
  <si>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</si>
  <si>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</si>
  <si>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</si>
  <si>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</si>
  <si>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</si>
  <si>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</si>
  <si>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</si>
  <si>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</si>
  <si>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</si>
  <si>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</si>
  <si>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</si>
  <si>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</si>
  <si>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</si>
  <si>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</si>
  <si>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</si>
  <si>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</si>
  <si>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</si>
  <si>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</si>
  <si>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</si>
  <si>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</si>
  <si>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</si>
  <si>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</si>
  <si>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</si>
  <si>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</si>
  <si>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</si>
  <si>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</si>
  <si>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</si>
  <si>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</si>
  <si>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</si>
  <si>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</si>
  <si>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</si>
  <si>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</si>
  <si>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</si>
  <si>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</si>
  <si>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</si>
  <si>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</si>
  <si>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</si>
  <si>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</si>
  <si>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</si>
  <si>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</si>
  <si>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</si>
  <si>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</si>
  <si>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</si>
  <si>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</si>
  <si>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</si>
  <si>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</si>
  <si>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</si>
  <si>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</si>
  <si>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</si>
  <si>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</si>
  <si>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</si>
  <si>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</si>
  <si>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</si>
  <si>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</si>
  <si>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</si>
  <si>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</si>
  <si>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</si>
  <si>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</si>
  <si>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</si>
  <si>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</si>
  <si>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</si>
  <si>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</si>
  <si>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</si>
  <si>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</si>
  <si>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</si>
  <si>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</si>
  <si>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</si>
  <si>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</si>
  <si>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</si>
  <si>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</si>
  <si>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</si>
  <si>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</si>
  <si>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</si>
  <si>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</si>
  <si>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</si>
  <si>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</si>
  <si>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</si>
  <si>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</si>
  <si>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</si>
  <si>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</si>
  <si>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</si>
  <si>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</si>
  <si>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</si>
  <si>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</si>
  <si>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</si>
  <si>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</si>
  <si>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</si>
  <si>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</si>
  <si>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</si>
  <si>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</si>
  <si>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</si>
  <si>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</si>
  <si>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</si>
  <si>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</si>
  <si>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</si>
  <si>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</si>
  <si>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</si>
  <si>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</si>
  <si>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</si>
  <si>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</si>
  <si>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</si>
  <si>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</si>
  <si>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</si>
  <si>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</si>
  <si>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</si>
  <si>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</si>
  <si>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</si>
  <si>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</si>
  <si>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</si>
  <si>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</si>
  <si>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</si>
  <si>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</si>
  <si>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</si>
  <si>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</si>
  <si>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</si>
  <si>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</si>
  <si>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</si>
  <si>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</si>
  <si>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</si>
  <si>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</si>
  <si>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</si>
  <si>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</si>
  <si>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</si>
  <si>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</si>
  <si>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</si>
  <si>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</si>
  <si>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</si>
  <si>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</si>
  <si>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</si>
  <si>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</si>
  <si>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</si>
  <si>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</si>
  <si>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</si>
  <si>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</si>
  <si>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</si>
  <si>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</si>
  <si>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</si>
  <si>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</si>
  <si>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</si>
  <si>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</si>
  <si>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</si>
  <si>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</si>
  <si>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</si>
  <si>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</si>
  <si>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</si>
  <si>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</si>
  <si>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</si>
  <si>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</si>
  <si>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</si>
  <si>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</si>
  <si>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</si>
  <si>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</si>
  <si>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</si>
  <si>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</si>
  <si>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</si>
  <si>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</si>
  <si>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</si>
  <si>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</si>
  <si>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</si>
  <si>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</si>
  <si>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</si>
  <si>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</si>
  <si>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</si>
  <si>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</si>
  <si>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</si>
  <si>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</si>
  <si>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</si>
  <si>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</si>
  <si>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</si>
  <si>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</si>
  <si>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</si>
  <si>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</si>
  <si>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</si>
  <si>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</si>
  <si>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</si>
  <si>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</si>
  <si>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</si>
  <si>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</si>
  <si>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</si>
  <si>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</si>
  <si>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</si>
  <si>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</si>
  <si>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</si>
  <si>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</si>
  <si>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</si>
  <si>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</si>
  <si>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</si>
  <si>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</si>
  <si>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</si>
  <si>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</si>
  <si>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</si>
  <si>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</si>
  <si>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</si>
  <si>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</si>
  <si>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</si>
  <si>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</si>
  <si>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</si>
  <si>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</si>
  <si>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</si>
  <si>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</si>
  <si>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</si>
  <si>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</si>
  <si>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</si>
  <si>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</si>
  <si>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</si>
  <si>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</si>
  <si>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</si>
  <si>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</si>
  <si>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</si>
  <si>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</si>
  <si>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</si>
  <si>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</si>
  <si>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</si>
  <si>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</si>
  <si>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</si>
  <si>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</si>
  <si>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</si>
  <si>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</si>
  <si>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</si>
  <si>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</si>
  <si>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</si>
  <si>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</si>
  <si>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</si>
  <si>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</si>
  <si>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</si>
  <si>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</si>
  <si>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</si>
  <si>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</si>
  <si>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</si>
  <si>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</si>
  <si>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</si>
  <si>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</si>
  <si>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</si>
  <si>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</si>
  <si>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</si>
  <si>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</si>
  <si>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</si>
  <si>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</si>
  <si>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</si>
  <si>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</si>
  <si>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</si>
  <si>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</si>
  <si>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</si>
  <si>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</si>
  <si>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</si>
  <si>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</si>
  <si>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</si>
  <si>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</si>
  <si>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</si>
  <si>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</si>
  <si>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</si>
  <si>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</si>
  <si>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</si>
  <si>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</si>
  <si>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</si>
  <si>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</si>
  <si>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</si>
  <si>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</si>
  <si>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</si>
  <si>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</si>
  <si>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</si>
  <si>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</si>
  <si>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</si>
  <si>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</si>
  <si>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</si>
  <si>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</si>
  <si>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</si>
  <si>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</si>
  <si>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</si>
  <si>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</si>
  <si>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</si>
  <si>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</si>
  <si>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</si>
  <si>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</si>
  <si>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</si>
  <si>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</si>
  <si>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</si>
  <si>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</si>
  <si>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</si>
  <si>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</si>
  <si>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</si>
  <si>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</si>
  <si>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</si>
  <si>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</si>
  <si>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</si>
  <si>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</si>
  <si>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</si>
  <si>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</si>
  <si>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</si>
  <si>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</si>
  <si>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</si>
  <si>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</si>
  <si>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</si>
  <si>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</si>
  <si>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</si>
  <si>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</si>
  <si>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</si>
  <si>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</si>
  <si>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</si>
  <si>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</si>
  <si>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</si>
  <si>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</si>
  <si>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</si>
  <si>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</si>
  <si>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</si>
  <si>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</si>
  <si>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</si>
  <si>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</si>
  <si>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</si>
  <si>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</si>
  <si>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</si>
  <si>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</si>
  <si>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</si>
  <si>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</si>
  <si>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</si>
  <si>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</si>
  <si>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</si>
  <si>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</si>
  <si>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</si>
  <si>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</si>
  <si>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</si>
  <si>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</si>
  <si>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</si>
  <si>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</si>
  <si>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</si>
  <si>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</si>
  <si>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</si>
  <si>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</si>
  <si>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</si>
  <si>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</si>
  <si>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</si>
  <si>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</si>
  <si>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</si>
  <si>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</si>
  <si>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</si>
  <si>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</si>
  <si>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</si>
  <si>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</si>
  <si>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</si>
  <si>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</si>
  <si>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</si>
  <si>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</si>
  <si>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</si>
  <si>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</si>
  <si>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</si>
  <si>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</si>
  <si>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</si>
  <si>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</si>
  <si>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</si>
  <si>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</si>
  <si>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</si>
  <si>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</si>
  <si>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</si>
  <si>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</si>
  <si>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</si>
  <si>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</si>
  <si>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</si>
  <si>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</si>
  <si>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</si>
  <si>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</si>
  <si>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</si>
  <si>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</si>
  <si>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</si>
  <si>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</si>
  <si>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</si>
  <si>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</si>
  <si>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</si>
  <si>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</si>
  <si>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</si>
  <si>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</si>
  <si>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</si>
  <si>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</si>
  <si>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</si>
  <si>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</si>
  <si>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</si>
  <si>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</si>
  <si>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</si>
  <si>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</si>
  <si>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</si>
  <si>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</si>
  <si>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</si>
  <si>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</si>
  <si>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</si>
  <si>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</si>
  <si>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</si>
  <si>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</si>
  <si>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</si>
  <si>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</si>
  <si>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</si>
  <si>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</si>
  <si>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</si>
  <si>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</si>
  <si>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</si>
  <si>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</si>
  <si>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</si>
  <si>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</si>
  <si>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</si>
  <si>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</si>
  <si>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</si>
  <si>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</si>
  <si>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</si>
  <si>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</si>
  <si>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</si>
  <si>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</si>
  <si>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</si>
  <si>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</si>
  <si>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</si>
  <si>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</si>
  <si>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</si>
  <si>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</si>
  <si>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</si>
  <si>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</si>
  <si>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</si>
  <si>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</si>
  <si>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</si>
  <si>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</si>
  <si>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</si>
  <si>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</si>
  <si>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</si>
  <si>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</si>
  <si>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</si>
  <si>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</si>
  <si>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</si>
  <si>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</si>
  <si>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</si>
  <si>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</si>
  <si>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</si>
  <si>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</si>
  <si>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</si>
  <si>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</si>
  <si>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</si>
  <si>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</si>
  <si>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</si>
  <si>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</si>
  <si>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</si>
  <si>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</si>
  <si>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</si>
  <si>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</si>
  <si>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</si>
  <si>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</si>
  <si>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</si>
  <si>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</si>
  <si>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</si>
  <si>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</si>
  <si>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</si>
  <si>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</si>
  <si>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</si>
  <si>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</si>
  <si>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</si>
  <si>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</si>
  <si>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</si>
  <si>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</si>
  <si>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</si>
  <si>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</si>
  <si>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</si>
  <si>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</si>
  <si>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</si>
  <si>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</si>
  <si>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</si>
  <si>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</si>
  <si>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</si>
  <si>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</si>
  <si>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</si>
  <si>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</si>
  <si>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</si>
  <si>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</si>
  <si>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</si>
  <si>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</si>
  <si>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</si>
  <si>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</si>
  <si>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</si>
  <si>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</si>
  <si>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</si>
  <si>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</si>
  <si>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</si>
  <si>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</si>
  <si>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</si>
  <si>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</si>
  <si>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</si>
  <si>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</si>
  <si>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</si>
  <si>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</si>
  <si>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</si>
  <si>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</si>
  <si>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</si>
  <si>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</si>
  <si>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</si>
  <si>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</si>
  <si>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</si>
  <si>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</si>
  <si>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</si>
  <si>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</si>
  <si>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</si>
  <si>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</si>
  <si>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</si>
  <si>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</si>
  <si>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</si>
  <si>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</si>
  <si>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</si>
  <si>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</si>
  <si>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</si>
  <si>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</si>
  <si>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</si>
  <si>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</si>
  <si>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</si>
  <si>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</si>
  <si>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</si>
  <si>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</si>
  <si>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</si>
  <si>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</si>
  <si>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</si>
  <si>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</si>
  <si>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</si>
  <si>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</si>
  <si>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</si>
  <si>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</si>
  <si>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</si>
  <si>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</si>
  <si>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</si>
  <si>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</si>
  <si>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</si>
  <si>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</si>
  <si>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</si>
  <si>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</si>
  <si>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</si>
  <si>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</si>
  <si>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</si>
  <si>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</si>
  <si>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</si>
  <si>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</si>
  <si>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</si>
  <si>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</si>
  <si>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</si>
  <si>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</si>
  <si>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</si>
  <si>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</si>
  <si>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</si>
  <si>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</si>
  <si>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</si>
  <si>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</si>
  <si>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</si>
  <si>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</si>
  <si>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</si>
  <si>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</si>
  <si>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</si>
  <si>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</si>
  <si>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</si>
  <si>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</si>
  <si>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</si>
  <si>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</si>
  <si>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</si>
  <si>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</si>
  <si>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</si>
  <si>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</si>
  <si>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</si>
  <si>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</si>
  <si>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</si>
  <si>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</si>
  <si>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</si>
  <si>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</si>
  <si>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</si>
  <si>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</si>
  <si>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</si>
  <si>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</si>
  <si>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</si>
  <si>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</si>
  <si>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</si>
  <si>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</si>
  <si>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</si>
  <si>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</si>
  <si>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</si>
  <si>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</si>
  <si>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</si>
  <si>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</si>
  <si>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</si>
  <si>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</si>
  <si>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</si>
  <si>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</si>
  <si>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</si>
  <si>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</si>
  <si>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</si>
  <si>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</si>
  <si>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</si>
  <si>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</si>
  <si>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</si>
  <si>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</si>
  <si>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</si>
  <si>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</si>
  <si>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</si>
  <si>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</si>
  <si>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</si>
  <si>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</si>
  <si>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</si>
  <si>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</si>
  <si>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</si>
  <si>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</si>
  <si>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</si>
  <si>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</si>
  <si>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</si>
  <si>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</si>
  <si>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</si>
  <si>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</si>
  <si>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</si>
  <si>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</si>
  <si>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</si>
  <si>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</si>
  <si>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</si>
  <si>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</si>
  <si>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</si>
  <si>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</si>
  <si>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</si>
  <si>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</si>
  <si>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</si>
  <si>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</si>
  <si>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</si>
  <si>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</si>
  <si>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</si>
  <si>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</si>
  <si>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</si>
  <si>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</si>
  <si>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</si>
  <si>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</si>
  <si>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</si>
  <si>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</si>
  <si>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</si>
  <si>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</si>
  <si>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</si>
  <si>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</si>
  <si>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</si>
  <si>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</si>
  <si>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</si>
  <si>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</si>
  <si>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</si>
  <si>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</si>
  <si>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</si>
  <si>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</si>
  <si>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</si>
  <si>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</si>
  <si>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</si>
  <si>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</si>
  <si>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</si>
  <si>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</si>
  <si>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</si>
  <si>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</si>
  <si>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</si>
  <si>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</si>
  <si>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</si>
  <si>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</si>
  <si>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</si>
  <si>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</si>
  <si>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</si>
  <si>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</si>
  <si>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</si>
  <si>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</si>
  <si>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</si>
  <si>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</si>
  <si>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</si>
  <si>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</si>
  <si>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</si>
  <si>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</si>
  <si>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</si>
  <si>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</si>
  <si>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</si>
  <si>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</si>
  <si>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</si>
  <si>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</si>
  <si>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</si>
  <si>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</si>
  <si>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</si>
  <si>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</si>
  <si>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</si>
  <si>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</si>
  <si>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</si>
  <si>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</si>
  <si>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</si>
  <si>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</si>
  <si>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</si>
  <si>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</si>
  <si>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</si>
  <si>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</si>
  <si>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</si>
  <si>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</si>
  <si>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</si>
  <si>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</si>
  <si>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</si>
  <si>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</si>
  <si>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</si>
  <si>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</si>
  <si>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</si>
  <si>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</si>
  <si>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</si>
  <si>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</si>
  <si>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</si>
  <si>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</si>
  <si>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</si>
  <si>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</si>
  <si>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</si>
  <si>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</si>
  <si>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</si>
  <si>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</si>
  <si>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</si>
  <si>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</si>
  <si>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</si>
  <si>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</si>
  <si>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</si>
  <si>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</si>
  <si>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</si>
  <si>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</si>
  <si>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</si>
  <si>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</si>
  <si>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</si>
  <si>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</si>
  <si>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</si>
  <si>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</si>
  <si>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</si>
  <si>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</si>
  <si>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</si>
  <si>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</si>
  <si>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</si>
  <si>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</si>
  <si>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</si>
  <si>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</si>
  <si>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</si>
  <si>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</si>
  <si>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</si>
  <si>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</si>
  <si>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</si>
  <si>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</si>
  <si>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</si>
  <si>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</si>
  <si>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</si>
  <si>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</si>
  <si>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</si>
  <si>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</si>
  <si>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</si>
  <si>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</si>
  <si>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</si>
  <si>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</si>
  <si>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</si>
  <si>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</si>
  <si>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</si>
  <si>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</si>
  <si>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</si>
  <si>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</si>
  <si>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</si>
  <si>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</si>
  <si>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</si>
  <si>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</si>
  <si>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</si>
  <si>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</si>
  <si>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</si>
  <si>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</si>
  <si>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</si>
  <si>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</si>
  <si>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</si>
  <si>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</si>
  <si>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</si>
  <si>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</si>
  <si>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</si>
  <si>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</si>
  <si>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</si>
  <si>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</si>
  <si>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</si>
  <si>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</si>
  <si>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</si>
  <si>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</si>
  <si>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</si>
  <si>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</si>
  <si>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</si>
  <si>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</si>
  <si>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</si>
  <si>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</si>
  <si>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</si>
  <si>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</si>
  <si>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</si>
  <si>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</si>
  <si>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</si>
  <si>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</si>
  <si>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</si>
  <si>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</si>
  <si>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</si>
  <si>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</si>
  <si>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</si>
  <si>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</si>
  <si>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</si>
  <si>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</si>
  <si>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</si>
  <si>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</si>
  <si>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</si>
  <si>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</si>
  <si>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</si>
  <si>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</si>
  <si>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</si>
  <si>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</si>
  <si>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</si>
  <si>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</si>
  <si>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</si>
  <si>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</si>
  <si>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</si>
  <si>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</si>
  <si>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</si>
  <si>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</si>
  <si>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</si>
  <si>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</si>
  <si>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</si>
  <si>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</si>
  <si>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</si>
  <si>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</si>
  <si>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</si>
  <si>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</si>
  <si>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</si>
  <si>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</si>
  <si>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</si>
  <si>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</si>
  <si>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</si>
  <si>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</si>
  <si>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</si>
  <si>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</si>
  <si>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</si>
  <si>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</si>
  <si>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</si>
  <si>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</si>
  <si>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</si>
  <si>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</si>
  <si>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</si>
  <si>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</si>
  <si>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</si>
  <si>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</si>
  <si>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</si>
  <si>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</si>
  <si>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</si>
  <si>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</si>
  <si>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</si>
  <si>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</si>
  <si>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</si>
  <si>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</si>
  <si>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</si>
  <si>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</si>
  <si>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</si>
  <si>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</si>
  <si>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</si>
  <si>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</si>
  <si>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</si>
  <si>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</si>
  <si>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</si>
  <si>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</si>
  <si>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</si>
  <si>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</si>
  <si>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</si>
  <si>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</si>
  <si>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</si>
  <si>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</si>
  <si>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</si>
  <si>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</si>
  <si>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</si>
  <si>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</si>
  <si>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</si>
  <si>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</si>
  <si>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</si>
  <si>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</si>
  <si>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</si>
  <si>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</si>
  <si>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</si>
  <si>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</si>
  <si>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</si>
  <si>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</si>
  <si>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</si>
  <si>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</si>
  <si>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</si>
  <si>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</si>
  <si>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</si>
  <si>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</si>
  <si>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</si>
  <si>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</si>
  <si>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</si>
  <si>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</si>
  <si>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</si>
  <si>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</si>
  <si>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</si>
  <si>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</si>
  <si>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</si>
  <si>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</si>
  <si>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</si>
  <si>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</si>
  <si>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</si>
  <si>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</si>
  <si>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</si>
  <si>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</si>
  <si>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</si>
  <si>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</si>
  <si>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</si>
  <si>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</si>
  <si>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</si>
  <si>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</si>
  <si>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</si>
  <si>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</si>
  <si>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</si>
  <si>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</si>
  <si>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</si>
  <si>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</si>
  <si>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</si>
  <si>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</si>
  <si>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</si>
  <si>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</si>
  <si>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</si>
  <si>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</si>
  <si>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</si>
  <si>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</si>
  <si>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</si>
  <si>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</si>
  <si>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</si>
  <si>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</si>
  <si>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</si>
  <si>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</si>
  <si>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</si>
  <si>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</si>
  <si>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</si>
  <si>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</si>
  <si>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</si>
  <si>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</si>
  <si>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</si>
  <si>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</si>
  <si>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</si>
  <si>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</si>
  <si>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</si>
  <si>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</si>
  <si>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</si>
  <si>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</si>
  <si>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</si>
  <si>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</si>
  <si>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</si>
  <si>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</si>
  <si>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</si>
  <si>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</si>
  <si>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</si>
  <si>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</si>
  <si>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</si>
  <si>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</si>
  <si>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</si>
  <si>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</si>
  <si>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</si>
  <si>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</si>
  <si>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</si>
  <si>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</si>
  <si>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</si>
  <si>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</si>
  <si>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</si>
  <si>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</si>
  <si>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</si>
  <si>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</si>
  <si>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</si>
  <si>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</si>
  <si>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</si>
  <si>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</si>
  <si>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</si>
  <si>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</si>
  <si>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</si>
  <si>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</si>
  <si>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</si>
  <si>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</si>
  <si>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</si>
  <si>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</si>
  <si>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</si>
  <si>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</si>
  <si>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</si>
  <si>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</si>
  <si>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</si>
  <si>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</si>
  <si>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</si>
  <si>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</si>
  <si>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</si>
  <si>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</si>
  <si>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</si>
  <si>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</si>
  <si>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</si>
  <si>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</si>
  <si>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</si>
  <si>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</si>
  <si>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</si>
  <si>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</si>
  <si>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</si>
  <si>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</si>
  <si>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</si>
  <si>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</si>
  <si>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</si>
  <si>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</si>
  <si>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</si>
  <si>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</si>
  <si>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</si>
  <si>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</si>
  <si>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</si>
  <si>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</si>
  <si>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</si>
  <si>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</si>
  <si>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</si>
  <si>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</si>
  <si>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</si>
  <si>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</si>
  <si>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</si>
  <si>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</si>
  <si>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</si>
  <si>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</si>
  <si>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</si>
  <si>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</si>
  <si>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</si>
  <si>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</si>
  <si>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</si>
  <si>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</si>
  <si>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</si>
  <si>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</si>
  <si>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</si>
  <si>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</si>
  <si>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</si>
  <si>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</si>
  <si>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</si>
  <si>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</si>
  <si>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</si>
  <si>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</si>
  <si>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</si>
  <si>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</si>
  <si>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</si>
  <si>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</si>
  <si>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</si>
  <si>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</si>
  <si>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</si>
  <si>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</si>
  <si>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</si>
  <si>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</si>
  <si>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</si>
  <si>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</si>
  <si>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</si>
  <si>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</si>
  <si>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</si>
  <si>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</si>
  <si>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</si>
  <si>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</si>
  <si>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</si>
  <si>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</si>
  <si>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</si>
  <si>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</si>
  <si>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</si>
  <si>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</si>
  <si>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</si>
  <si>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</si>
  <si>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</si>
  <si>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</si>
  <si>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</si>
  <si>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</si>
  <si>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</si>
  <si>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</si>
  <si>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</si>
  <si>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</si>
  <si>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</si>
  <si>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</si>
  <si>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</si>
  <si>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</si>
  <si>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</si>
  <si>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</si>
  <si>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</si>
  <si>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</si>
  <si>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</si>
  <si>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</si>
  <si>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</si>
  <si>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</si>
  <si>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</si>
  <si>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</si>
  <si>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</si>
  <si>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</si>
  <si>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</si>
  <si>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</si>
  <si>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</si>
  <si>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</si>
  <si>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</si>
  <si>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</si>
  <si>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</si>
  <si>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</si>
  <si>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</si>
  <si>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</si>
  <si>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</si>
  <si>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</si>
  <si>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</si>
  <si>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</si>
  <si>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</si>
  <si>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</si>
  <si>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</si>
  <si>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</si>
  <si>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</si>
  <si>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</si>
  <si>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</si>
  <si>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</si>
  <si>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</si>
  <si>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</si>
  <si>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</si>
  <si>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</si>
  <si>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</si>
  <si>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</si>
  <si>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</si>
  <si>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</si>
  <si>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</si>
  <si>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</si>
  <si>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</si>
  <si>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</si>
  <si>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</si>
  <si>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</si>
  <si>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</si>
  <si>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</si>
  <si>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</si>
  <si>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</si>
  <si>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</si>
  <si>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</si>
  <si>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</si>
  <si>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</si>
  <si>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</si>
  <si>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</si>
  <si>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</si>
  <si>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</si>
  <si>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</si>
  <si>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</si>
  <si>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</si>
  <si>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</si>
  <si>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</si>
  <si>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</si>
  <si>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</si>
  <si>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</si>
  <si>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</si>
  <si>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</si>
  <si>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</si>
  <si>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</si>
  <si>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</si>
  <si>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</si>
  <si>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</si>
  <si>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</si>
  <si>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</si>
  <si>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</si>
  <si>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</si>
  <si>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</si>
  <si>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</si>
  <si>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</si>
  <si>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</si>
  <si>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</si>
  <si>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</si>
  <si>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</si>
  <si>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</si>
  <si>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</si>
  <si>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</si>
  <si>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</si>
  <si>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</si>
  <si>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</si>
  <si>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</si>
  <si>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</si>
  <si>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</si>
  <si>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</si>
  <si>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</si>
  <si>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</si>
  <si>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</si>
  <si>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</si>
  <si>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</si>
  <si>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</si>
  <si>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</si>
  <si>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</si>
  <si>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</si>
  <si>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</si>
  <si>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</si>
  <si>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</si>
  <si>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</si>
  <si>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</si>
  <si>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</si>
  <si>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</si>
  <si>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</si>
  <si>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</si>
  <si>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</si>
  <si>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</si>
  <si>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</si>
  <si>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</si>
  <si>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</si>
  <si>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</si>
  <si>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</si>
  <si>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</si>
  <si>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</si>
  <si>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</si>
  <si>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</si>
  <si>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</si>
  <si>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</si>
  <si>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</si>
  <si>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</si>
  <si>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</si>
  <si>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</si>
  <si>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</si>
  <si>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</si>
  <si>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</si>
  <si>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</si>
  <si>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</si>
  <si>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</si>
  <si>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</si>
  <si>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</si>
  <si>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</si>
  <si>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</si>
  <si>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</si>
  <si>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</si>
  <si>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</si>
  <si>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</si>
  <si>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</si>
  <si>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</si>
  <si>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</si>
  <si>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</si>
  <si>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</si>
  <si>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</si>
  <si>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</si>
  <si>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</si>
  <si>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</si>
  <si>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</si>
  <si>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</si>
  <si>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</si>
  <si>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</si>
  <si>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</si>
  <si>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</si>
  <si>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</si>
  <si>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</si>
  <si>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</si>
  <si>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</si>
  <si>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</si>
  <si>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</si>
  <si>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</si>
  <si>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</si>
  <si>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</si>
  <si>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</si>
  <si>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</si>
  <si>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</si>
  <si>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</si>
  <si>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</si>
  <si>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</si>
  <si>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</si>
  <si>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</si>
  <si>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</si>
  <si>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</si>
  <si>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</si>
  <si>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</si>
  <si>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</si>
  <si>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</si>
  <si>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</si>
  <si>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</si>
  <si>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</si>
  <si>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</si>
  <si>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</si>
  <si>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</si>
  <si>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</si>
  <si>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</si>
  <si>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</si>
  <si>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</si>
  <si>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</si>
  <si>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</si>
  <si>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</si>
  <si>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</si>
  <si>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</si>
  <si>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</si>
  <si>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</si>
  <si>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</si>
  <si>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</si>
  <si>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</si>
  <si>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</si>
  <si>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</si>
  <si>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</si>
  <si>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</si>
  <si>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</si>
  <si>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</si>
  <si>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</si>
  <si>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</si>
  <si>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</si>
  <si>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</si>
  <si>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</si>
  <si>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</si>
  <si>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</si>
  <si>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</si>
  <si>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</si>
  <si>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</si>
  <si>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</si>
  <si>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</si>
  <si>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</si>
  <si>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</si>
  <si>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</si>
  <si>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</si>
  <si>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</si>
  <si>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</si>
  <si>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</si>
  <si>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</si>
  <si>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</si>
  <si>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</si>
  <si>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</si>
  <si>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</si>
  <si>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</si>
  <si>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</si>
  <si>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</si>
  <si>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</si>
  <si>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</si>
  <si>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</si>
  <si>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</si>
  <si>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</si>
  <si>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</si>
  <si>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</si>
  <si>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</si>
  <si>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</si>
  <si>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</si>
  <si>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</si>
  <si>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</si>
  <si>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</si>
  <si>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</si>
  <si>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</si>
  <si>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</si>
  <si>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</si>
  <si>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</si>
  <si>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</si>
  <si>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</si>
  <si>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</si>
  <si>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</si>
  <si>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</si>
  <si>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</si>
  <si>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</si>
  <si>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</si>
  <si>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</si>
  <si>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</si>
  <si>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</si>
  <si>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</si>
  <si>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</si>
  <si>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</si>
  <si>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</si>
  <si>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</si>
  <si>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</si>
  <si>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</si>
  <si>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</si>
  <si>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</si>
  <si>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</si>
  <si>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</si>
  <si>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</si>
  <si>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</si>
  <si>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</si>
  <si>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</si>
  <si>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</si>
  <si>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</si>
  <si>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</si>
  <si>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</si>
  <si>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</si>
  <si>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</si>
  <si>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</si>
  <si>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</si>
  <si>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</si>
  <si>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</si>
  <si>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</si>
  <si>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</si>
  <si>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</si>
  <si>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</si>
  <si>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</si>
  <si>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</si>
  <si>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</si>
  <si>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</si>
  <si>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</si>
  <si>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</si>
  <si>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</si>
  <si>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</si>
  <si>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</si>
  <si>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</si>
  <si>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</si>
  <si>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</si>
  <si>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</si>
  <si>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</si>
  <si>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</si>
  <si>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</si>
  <si>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</si>
  <si>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</si>
  <si>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</si>
  <si>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</si>
  <si>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</si>
  <si>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</si>
  <si>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</si>
  <si>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</si>
  <si>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</si>
  <si>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</si>
  <si>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</si>
  <si>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</si>
  <si>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</si>
  <si>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</si>
  <si>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</si>
  <si>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</si>
  <si>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</si>
  <si>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</si>
  <si>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</si>
  <si>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</si>
  <si>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</si>
  <si>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</si>
  <si>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</si>
  <si>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</si>
  <si>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</si>
  <si>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</si>
  <si>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</si>
  <si>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</si>
  <si>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</si>
  <si>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</si>
  <si>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</si>
  <si>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</si>
  <si>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</si>
  <si>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</si>
  <si>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</si>
  <si>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</si>
  <si>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</si>
  <si>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</si>
  <si>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</si>
  <si>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</si>
  <si>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</si>
  <si>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</si>
  <si>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</si>
  <si>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</si>
  <si>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</si>
  <si>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</si>
  <si>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</si>
  <si>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</si>
  <si>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</si>
  <si>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</si>
  <si>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</si>
  <si>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</si>
  <si>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</si>
  <si>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</si>
  <si>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</si>
  <si>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</si>
  <si>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</si>
  <si>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</si>
  <si>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</si>
  <si>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</si>
  <si>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</si>
  <si>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</si>
  <si>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</si>
  <si>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</si>
  <si>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</si>
  <si>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</si>
  <si>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</si>
  <si>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</si>
  <si>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</si>
  <si>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</si>
  <si>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</si>
  <si>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</si>
  <si>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</si>
  <si>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</si>
  <si>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</si>
  <si>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</si>
  <si>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</si>
  <si>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</si>
  <si>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</si>
  <si>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</si>
  <si>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</si>
  <si>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</si>
  <si>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</si>
  <si>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</si>
  <si>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</si>
  <si>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</si>
  <si>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</si>
  <si>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</si>
  <si>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</si>
  <si>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</si>
  <si>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</si>
  <si>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</si>
  <si>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</si>
  <si>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</si>
  <si>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</si>
  <si>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</si>
  <si>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</si>
  <si>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</si>
  <si>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</si>
  <si>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</si>
  <si>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</si>
  <si>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</si>
  <si>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</si>
  <si>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</si>
  <si>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</si>
  <si>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</si>
  <si>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</si>
  <si>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</si>
  <si>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</si>
  <si>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</si>
  <si>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</si>
  <si>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</si>
  <si>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</si>
  <si>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</si>
  <si>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</si>
  <si>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</si>
  <si>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</si>
  <si>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</si>
  <si>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</si>
  <si>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</si>
  <si>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</si>
  <si>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</si>
  <si>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</si>
  <si>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</si>
  <si>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</si>
  <si>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PCM-20251210-00000191</t>
  </si>
  <si>
    <t>Critical</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</si>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</sst>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tabSelected="1" workbookViewId="0">
      <selection activeCell="E3" sqref="E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338.13592916666676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8496</v>
      </c>
      <c r="E3" s="123" t="s">
        <v>39109</v>
      </c>
      <c r="F3" s="122">
        <v>46001.083333333336</v>
      </c>
      <c r="G3" s="121">
        <f ca="1">IFERROR(NOW()-F3,"-")</f>
        <v>1.0217592571279965E-3</v>
      </c>
      <c r="H3" s="122">
        <v>46001.072569444441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46001.084355092593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46001.084355092593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46001.084355092593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46001.084355092593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46001.084355092593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46001.084355092593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46001.084355092593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46001.084355092593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46001.084355092593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46001.084355092593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46001.084355092593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46001.084355092593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46001.084355092593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46001.084355092593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46001.084355092593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46001.084355092593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46001.084355092593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46001.084355092593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46001.084355092593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46001.084355092593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46001.084355092593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46001.084355092593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46001.084355092593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46001.084355092593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46001.084355092593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46001.084355092593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46001.084355092593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46001.084355092593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46001.084355092593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46001.084355092593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46001.084355092593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46001.084355092593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46001.084355092593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46001.084355092593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46001.084355092593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46001.084355092593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46001.084355092593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46001.084355092593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46001.084355092593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46001.084355092593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46001.084355092593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46001.084355092593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46001.084355092593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46001.084355092593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46001.084355092593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46001.084355092593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46001.084355092593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46001.084355092593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46001.084355092593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46001.084355092593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46001.084355092593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46001.084355092593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46001.084355092593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46001.084355092593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46001.084355092593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46001.084355092593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46001.084355092593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46001.084355092593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46001.084355092593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46001.084355092593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46001.084355092593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46001.084355092593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46001.084355092593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46001.084355092593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46001.084355092593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46001.084355092593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46001.084355092593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46001.084355092593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46001.084355092593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46001.084355092593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46001.084355092593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46001.084355092593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46001.084355092593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46001.084355092593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46001.084355092593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46001.084355092593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46001.084355092593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46001.084355092593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46001.084355092593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46001.084355092593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46001.084355092593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46001.084355092593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46001.084355092593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46001.084355092593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46001.084355092593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46001.084355092593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46001.084355092593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46001.084355092593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46001.084355092593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46001.084355092593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46001.084355092593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46001.084355092593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46001.084355092593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46001.084355092593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46001.084355092593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46001.084355092593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46001.084355092593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46001.084355092593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46001.084355092593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46001.084355092593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46001.084355092593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46001.084355092593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46001.084355092593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46001.084355092593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46001.084355092593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46001.084355092593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46001.084355092593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46001.084355092593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46001.084355092593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46001.084355092593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46001.084355092593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46001.084355092593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46001.084355092593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46001.084355092593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46001.084355092593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46001.084355092593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46001.084355092593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46001.084355092593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46001.084355092593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46001.084355092593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46001.084355092593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46001.084355092593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46001.084355092593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46001.084355092593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46001.084355092593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46001.084355092593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46001.084355092593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46001.084355092593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46001.084355092593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46001.084355092593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46001.084355092593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46001.084355092593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46001.084355092593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46001.084355092593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46001.084355092593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46001.084355092593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46001.084355092593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46001.084355092593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46001.084355092593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46001.084355092593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46001.084355092593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46001.084355092593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46001.084355092593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46001.084355092593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46001.084355092593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46001.084355092593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46001.084355092593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46001.084355092593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46001.084355092593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46001.084355092593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46001.084355092593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46001.084355092593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46001.084355092593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46001.084355092593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46001.084355092593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46001.084355092593</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176.08451712963142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16.696936111111427</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3.7289731481505441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0.24675092592951842</v>
      </c>
      <c r="H6" s="97">
        <v>46000.831886574073</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23475</v>
      </c>
      <c r="E7" s="81"/>
      <c r="F7" s="97"/>
      <c r="G7" s="98">
        <f ca="1">IFERROR(NOW()-F7,"-")</f>
        <v>46001.084355092593</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46001.084355092593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46001.084355092593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46001.084355092593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46001.084355092593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46001.084355092593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46001.084355092593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46001.084355092593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46001.084355092593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46001.084355092593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46001.084355092593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46001.084355092593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46001.084355092593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46001.084355092593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46001.084355092593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46001.084355092593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46001.084355092593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46001.084355092593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46001.084355092593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46001.084355092593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46001.084355092593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46001.084355092593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46001.084355092593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46001.084355092593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46001.084355092593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46001.084355092593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46001.084355092593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46001.084355092593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46001.084355092593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46001.084355092593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46001.084355092593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46001.084355092593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46001.084355092593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46001.084355092593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46001.084355092593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46001.084355092593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46001.084355092593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46001.084355092593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46001.084355092593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46001.084355092593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46001.084355092593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46001.084355092593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46001.084355092593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46001.084355092593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46001.084355092593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46001.084355092593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46001.084355092593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46001.084355092593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46001.084355092593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46001.084355092593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46001.084355092593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46001.084355092593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46001.084355092593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46001.084355092593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46001.084355092593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46001.084355092593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46001.084355092593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46001.084355092593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46001.084355092593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46001.084355092593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46001.084355092593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46001.084355092593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46001.084355092593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46001.084355092593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46001.084355092593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46001.084355092593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46001.084355092593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46001.084355092593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46001.084355092593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46001.084355092593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46001.084355092593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46001.084355092593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46001.084355092593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46001.084355092593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46001.084355092593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46001.084355092593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46001.084355092593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46001.084355092593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46001.084355092593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46001.084355092593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46001.084355092593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46001.084355092593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46001.084355092593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46001.084355092593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46001.084355092593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46001.084355092593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46001.084355092593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46001.084355092593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46001.084355092593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46001.084355092593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46001.084355092593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46001.084355092593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46001.084355092593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46001.084355092593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46001.084355092593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46001.084355092593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46001.084355092593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46001.084355092593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46001.084355092593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46001.084355092593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46001.084355092593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46001.084355092593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46001.084355092593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46001.084355092593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46001.084355092593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46001.084355092593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46001.084355092593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46001.084355092593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46001.084355092593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46001.084355092593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46001.084355092593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46001.084355092593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46001.084355092593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46001.084355092593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46001.084355092593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46001.084355092593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46001.084355092593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46001.084355092593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46001.084355092593</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46001.084355092593</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46001.084355092593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46001.084355092593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46001.084355092593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46001.084355092593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46001.084355092593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46001.084355092593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46001.084355092593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46001.084355092593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46001.084355092593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46001.084355092593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46001.084355092593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46001.084355092593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46001.084355092593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46001.084355092593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46001.084355092593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46001.084355092593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46001.084355092593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46001.084355092593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46001.084355092593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46001.084355092593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46001.084355092593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46001.084355092593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46001.084355092593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46001.084355092593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46001.084355092593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46001.084355092593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46001.084355092593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46001.084355092593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46001.084355092593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46001.084355092593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46001.084355092593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46001.084355092593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46001.084355092593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46001.084355092593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46001.084355092593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46001.084355092593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46001.084355092593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46001.084355092593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46001.084355092593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46001.084355092593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46001.084355092593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46001.084355092593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46001.084355092593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46001.084355092593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46001.084355092593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46001.084355092593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46001.084355092593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46001.084355092593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46001.084355092593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46001.084355092593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46001.084355092593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46001.084355092593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46001.084355092593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46001.084355092593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46001.084355092593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46001.084355092593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46001.084355092593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46001.084355092593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46001.084355092593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46001.084355092593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46001.084355092593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46001.084355092593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46001.084355092593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46001.084355092593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46001.084355092593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46001.084355092593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46001.084355092593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46001.084355092593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46001.084355092593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46001.084355092593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46001.084355092593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46001.084355092593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46001.084355092593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46001.084355092593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46001.084355092593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46001.084355092593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46001.084355092593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46001.084355092593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46001.084355092593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46001.084355092593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46001.084355092593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46001.084355092593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46001.084355092593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46001.084355092593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46001.084355092593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46001.084355092593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46001.084355092593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46001.084355092593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46001.084355092593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46001.084355092593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46001.084355092593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46001.084355092593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46001.084355092593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46001.084355092593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46001.084355092593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46001.084355092593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46001.084355092593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46001.084355092593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46001.084355092593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46001.084355092593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46001.084355092593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46001.084355092593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46001.084355092593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46001.084355092593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46001.084355092593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46001.084355092593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46001.084355092593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46001.084355092593</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46001.084355092593</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46001.084355092593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46001.084355092593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46001.084355092593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46001.084355092593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46001.084355092593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46001.084355092593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46001.084355092593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46001.084355092593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46001.084355092593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46001.084355092593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46001.084355092593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46001.084355092593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46001.084355092593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46001.084355092593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46001.084355092593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46001.084355092593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46001.084355092593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46001.084355092593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46001.084355092593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46001.084355092593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46001.084355092593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46001.084355092593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46001.084355092593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46001.084355092593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46001.084355092593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46001.084355092593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46001.084355092593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46001.084355092593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46001.084355092593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46001.084355092593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46001.084355092593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46001.084355092593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46001.084355092593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46001.084355092593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46001.084355092593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46001.084355092593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46001.084355092593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46001.084355092593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46001.084355092593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46001.084355092593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46001.084355092593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46001.084355092593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46001.084355092593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46001.084355092593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46001.084355092593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46001.084355092593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46001.084355092593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46001.084355092593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46001.084355092593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46001.084355092593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46001.084355092593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46001.084355092593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46001.084355092593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46001.084355092593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46001.084355092593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46001.084355092593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46001.084355092593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46001.084355092593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46001.084355092593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46001.084355092593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46001.084355092593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46001.084355092593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46001.084355092593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46001.084355092593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46001.084355092593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46001.084355092593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46001.084355092593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46001.084355092593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46001.084355092593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46001.084355092593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46001.084355092593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46001.084355092593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46001.084355092593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46001.084355092593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46001.084355092593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46001.084355092593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46001.084355092593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46001.084355092593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46001.084355092593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46001.084355092593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46001.084355092593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46001.084355092593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46001.084355092593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46001.084355092593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46001.084355092593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46001.084355092593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46001.084355092593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46001.084355092593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46001.084355092593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46001.084355092593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46001.084355092593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46001.084355092593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46001.084355092593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46001.084355092593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46001.084355092593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46001.084355092593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46001.084355092593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46001.084355092593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46001.084355092593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46001.084355092593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46001.084355092593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46001.084355092593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46001.084355092593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46001.084355092593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46001.084355092593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46001.084355092593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46001.084355092593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46001.084355092593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46001.084355092593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46001.084355092593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46001.084355092593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46001.084355092593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46001.084355092593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46001.084355092593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46001.084355092593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46001.084355092593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46001.084355092593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46001.084355092593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46001.084355092593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46001.084355092593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46001.084355092593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46001.084355092593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46001.084355092593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46001.084355092593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46001.084355092593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46001.084355092593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46001.084355092593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46001.084355092593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46001.084355092593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46001.084355092593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46001.084355092593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46001.084355092593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46001.084355092593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46001.084355092593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46001.084355092593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46001.084355092593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46001.084355092593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46001.084355092593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46001.084355092593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46001.084355092593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46001.084355092593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46001.084355092593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46001.084355092593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46001.084355092593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46001.084355092593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46001.084355092593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46001.084355092593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46001.084355092593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46001.084355092593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46001.084355092593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46001.084355092593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46001.084355092593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46001.084355092593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46001.084355092593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46001.084355092593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46001.084355092593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46001.084355092593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46001.084355092593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46001.084355092593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46001.084355092593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46001.084355092593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46001.084355092593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46001.084355092593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46001.084355092593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46001.084355092593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46001.084355092593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46001.084355092593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46001.084355092593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46001.084355092593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46001.084355092593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46001.084355092593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46001.084355092593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46001.084355092593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46001.084355092593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46001.084355092593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46001.084355092593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46001.084355092593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46001.084355092593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46001.084355092593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46001.084355092593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46001.084355092593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46001.084355092593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46001.084355092593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46001.084355092593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46001.084355092593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46001.084355092593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46001.084355092593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46001.084355092593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46001.084355092593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46001.084355092593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46001.084355092593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46001.084355092593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46001.084355092593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46001.084355092593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46001.084355092593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46001.084355092593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46001.084355092593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46001.084355092593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46001.084355092593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46001.084355092593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46001.084355092593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46001.084355092593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46001.084355092593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46001.084355092593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46001.084355092593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46001.084355092593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46001.084355092593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46001.084355092593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46001.084355092593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46001.084355092593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46001.084355092593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46001.084355092593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46001.084355092593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46001.084355092593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46001.084355092593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46001.084355092593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46001.084355092593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46001.084355092593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46001.084355092593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46001.084355092593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46001.084355092593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46001.084355092593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46001.084355092593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46001.084355092593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46001.084355092593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46001.084355092593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46001.084355092593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46001.084355092593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46001.084355092593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46001.084355092593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46001.084355092593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46001.084355092593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46001.084355092593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46001.084355092593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46001.084355092593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46001.084355092593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46001.084355092593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46001.084355092593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46001.084355092593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46001.084355092593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46001.084355092593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46001.084355092593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46001.084355092593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46001.084355092593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46001.084355092593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46001.084355092593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46001.084355092593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46001.084355092593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46001.084355092593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46001.084355092593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46001.084355092593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46001.084355092593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46001.084355092593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46001.084355092593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46001.084355092593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46001.084355092593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46001.084355092593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46001.084355092593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46001.084355092593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46001.084355092593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46001.084355092593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46001.084355092593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46001.084355092593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46001.084355092593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46001.084355092593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46001.084355092593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46001.084355092593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46001.084355092593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46001.084355092593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46001.084355092593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46001.084355092593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46001.084355092593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46001.084355092593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46001.084355092593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46001.084355092593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46001.084355092593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46001.084355092593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46001.084355092593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46001.084355092593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46001.084355092593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46001.084355092593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46001.084355092593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46001.084355092593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46001.084355092593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46001.084355092593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46001.084355092593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46001.084355092593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46001.084355092593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46001.084355092593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46001.084355092593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46001.084355092593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46001.084355092593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46001.084355092593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46001.084355092593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46001.084355092593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46001.084355092593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46001.084355092593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46001.084355092593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46001.084355092593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46001.084355092593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46001.084355092593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46001.084355092593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46001.084355092593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46001.084355092593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46001.084355092593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46001.084355092593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46001.084355092593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46001.084355092593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46001.084355092593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46001.084355092593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46001.084355092593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46001.084355092593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46001.084355092593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46001.084355092593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46001.084355092593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46001.084355092593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46001.084355092593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46001.084355092593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46001.084355092593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46001.084355092593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46001.084355092593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46001.084355092593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46001.084355092593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46001.084355092593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46001.084355092593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46001.084355092593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46001.084355092593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46001.084355092593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46001.084355092593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46001.084355092593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46001.084355092593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46001.084355092593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46001.084355092593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46001.084355092593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46001.084355092593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46001.084355092593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46001.084355092593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46001.084355092593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46001.084355092593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46001.084355092593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46001.084355092593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46001.084355092593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46001.084355092593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46001.084355092593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46001.084355092593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46001.084355092593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46001.084355092593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46001.084355092593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46001.084355092593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46001.084355092593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46001.084355092593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46001.084355092593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46001.084355092593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46001.084355092593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46001.084355092593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46001.084355092593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46001.084355092593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46001.084355092593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46001.084355092593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46001.084355092593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46001.084355092593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46001.084355092593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46001.084355092593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46001.084355092593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46001.084355092593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46001.084355092593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46001.084355092593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46001.084355092593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46001.084355092593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46001.084355092593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46001.084355092593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46001.084355092593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46001.084355092593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46001.084355092593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46001.084355092593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46001.084355092593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46001.084355092593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46001.084355092593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46001.084355092593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46001.084355092593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46001.084355092593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46001.084355092593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46001.084355092593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46001.084355092593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46001.084355092593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46001.084355092593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46001.084355092593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46001.084355092593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46001.084355092593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46001.084355092593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46001.084355092593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46001.084355092593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46001.084355092593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46001.084355092593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46001.084355092593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46001.084355092593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46001.084355092593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46001.084355092593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46001.084355092593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46001.084355092593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46001.084355092593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46001.084355092593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46001.084355092593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46001.084355092593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46001.084355092593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46001.084355092593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46001.084355092593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46001.084355092593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46001.084355092593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46001.084355092593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46001.084355092593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46001.084355092593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46001.084355092593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46001.084355092593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46001.084355092593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46001.084355092593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46001.084355092593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46001.084355092593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46001.084355092593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46001.084355092593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46001.084355092593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46001.084355092593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46001.084355092593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46001.084355092593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46001.084355092593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46001.084355092593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46001.084355092593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46001.084355092593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46001.084355092593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46001.084355092593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46001.084355092593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46001.084355092593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46001.084355092593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46001.084355092593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46001.084355092593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46001.084355092593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46001.084355092593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46001.084355092593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46001.084355092593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46001.084355092593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46001.084355092593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46001.084355092593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46001.084355092593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46001.084355092593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46001.084355092593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46001.084355092593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46001.084355092593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46001.084355092593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46001.084355092593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46001.084355092593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46001.084355092593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46001.084355092593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46001.084355092593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46001.084355092593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46001.084355092593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46001.084355092593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46001.084355092593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46001.084355092593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46001.084355092593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46001.084355092593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46001.084355092593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46001.084355092593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46001.084355092593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46001.084355092593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46001.084355092593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46001.084355092593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46001.084355092593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46001.084355092593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46001.084355092593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46001.084355092593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46001.084355092593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46001.084355092593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46001.084355092593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46001.084355092593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46001.084355092593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46001.084355092593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46001.084355092593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46001.084355092593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46001.084355092593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46001.084355092593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46001.084355092593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46001.084355092593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46001.084355092593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46001.084355092593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46001.084355092593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46001.084355092593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46001.084355092593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46001.084355092593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46001.084355092593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46001.084355092593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46001.084355092593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46001.084355092593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46001.084355092593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46001.084355092593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46001.084355092593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46001.084355092593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46001.084355092593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46001.084355092593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46001.084355092593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46001.084355092593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46001.084355092593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46001.084355092593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46001.084355092593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46001.084355092593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46001.084355092593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46001.084355092593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46001.084355092593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46001.084355092593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46001.084355092593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46001.084355092593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46001.084355092593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46001.084355092593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46001.084355092593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46001.084355092593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46001.084355092593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46001.084355092593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46001.084355092593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46001.084355092593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46001.084355092593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46001.084355092593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46001.084355092593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46001.084355092593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46001.084355092593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46001.084355092593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46001.084355092593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46001.084355092593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46001.084355092593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46001.084355092593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46001.084355092593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46001.084355092593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46001.084355092593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46001.084355092593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46001.084355092593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46001.084355092593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46001.084355092593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46001.084355092593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46001.084355092593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46001.084355092593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46001.084355092593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46001.084355092593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46001.084355092593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46001.084355092593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46001.084355092593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46001.084355092593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46001.084355092593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46001.084355092593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46001.084355092593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46001.084355092593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46001.084355092593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46001.084355092593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46001.084355092593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46001.084355092593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46001.084355092593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46001.084355092593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46001.084355092593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46001.084355092593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46001.084355092593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46001.084355092593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46001.084355092593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46001.084355092593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46001.084355092593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46001.084355092593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46001.084355092593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46001.084355092593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46001.084355092593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46001.084355092593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46001.084355092593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46001.084355092593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46001.084355092593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46001.084355092593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46001.084355092593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46001.084355092593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46001.084355092593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46001.084355092593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46001.084355092593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46001.084355092593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46001.084355092593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46001.084355092593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46001.084355092593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46001.084355092593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46001.084355092593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46001.084355092593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46001.084355092593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46001.084355092593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46001.084355092593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46001.084355092593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46001.084355092593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46001.084355092593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46001.084355092593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46001.084355092593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46001.084355092593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46001.084355092593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46001.084355092593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46001.084355092593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46001.084355092593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46001.084355092593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46001.084355092593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46001.084355092593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46001.084355092593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46001.084355092593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46001.084355092593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46001.084355092593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46001.084355092593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46001.084355092593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46001.084355092593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46001.084355092593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46001.084355092593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46001.084355092593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46001.084355092593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46001.084355092593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46001.084355092593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46001.084355092593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46001.084355092593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46001.084355092593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46001.084355092593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46001.084355092593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46001.084355092593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46001.084355092593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46001.084355092593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46001.084355092593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46001.084355092593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46001.084355092593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46001.084355092593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46001.084355092593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46001.084355092593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46001.084355092593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46001.084355092593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46001.084355092593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46001.084355092593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46001.084355092593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46001.084355092593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46001.084355092593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46001.084355092593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46001.084355092593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46001.084355092593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46001.084355092593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46001.084355092593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46001.084355092593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46001.084355092593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46001.084355092593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46001.084355092593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46001.084355092593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46001.084355092593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46001.084355092593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46001.084355092593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46001.084355092593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46001.084355092593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46001.084355092593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46001.084355092593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46001.084355092593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46001.084355092593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46001.084355092593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46001.084355092593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46001.084355092593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46001.084355092593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46001.084355092593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46001.084355092593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46001.084355092593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46001.084355092593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46001.084355092593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46001.084355092593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46001.084355092593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46001.084355092593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46001.084355092593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46001.084355092593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46001.084355092593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46001.084355092593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46001.084355092593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46001.084355092593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46001.084355092593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46001.084355092593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46001.084355092593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46001.084355092593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46001.084355092593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46001.084355092593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46001.084355092593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46001.084355092593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46001.084355092593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46001.084355092593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46001.084355092593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46001.084355092593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46001.084355092593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46001.084355092593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46001.084355092593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46001.084355092593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46001.084355092593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46001.084355092593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46001.084355092593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46001.084355092593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46001.084355092593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46001.084355092593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46001.084355092593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46001.084355092593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46001.084355092593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46001.084355092593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46001.084355092593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46001.084355092593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46001.084355092593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46001.084355092593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46001.084355092593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46001.084355092593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46001.084355092593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46001.084355092593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46001.084355092593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46001.084355092593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46001.084355092593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46001.084355092593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46001.084355092593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46001.084355092593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46001.084355092593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46001.084355092593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46001.084355092593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46001.084355092593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46001.084355092593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46001.084355092593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46001.084355092593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46001.084355092593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46001.084355092593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46001.084355092593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46001.084355092593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46001.084355092593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46001.084355092593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46001.084355092593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46001.084355092593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46001.084355092593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46001.084355092593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46001.084355092593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46001.084355092593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46001.084355092593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46001.084355092593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46001.084355092593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46001.084355092593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46001.084355092593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46001.084355092593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46001.084355092593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46001.084355092593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46001.084355092593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46001.084355092593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46001.084355092593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46001.084355092593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46001.084355092593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46001.084355092593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46001.084355092593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46001.084355092593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46001.084355092593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46001.084355092593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46001.084355092593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46001.084355092593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46001.084355092593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46001.084355092593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46001.084355092593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46001.084355092593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46001.084355092593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46001.084355092593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46001.084355092593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46001.084355092593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46001.084355092593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46001.084355092593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46001.084355092593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46001.084355092593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46001.084355092593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46001.084355092593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46001.084355092593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46001.084355092593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46001.084355092593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46001.084355092593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46001.084355092593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46001.084355092593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46001.084355092593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46001.084355092593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46001.084355092593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46001.084355092593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46001.084355092593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46001.084355092593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46001.084355092593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46001.084355092593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46001.084355092593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46001.084355092593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46001.084355092593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46001.084355092593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46001.084355092593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46001.084355092593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46001.084355092593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46001.084355092593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46001.084355092593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46001.084355092593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46001.084355092593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46001.084355092593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46001.084355092593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46001.084355092593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46001.084355092593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46001.084355092593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46001.084355092593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46001.084355092593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46001.084355092593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46001.084355092593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46001.084355092593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46001.084355092593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46001.084355092593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46001.084355092593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46001.084355092593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46001.084355092593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46001.084355092593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46001.084355092593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46001.084355092593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46001.084355092593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46001.084355092593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46001.084355092593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46001.084355092593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46001.084355092593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46001.084355092593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46001.084355092593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46001.084355092593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46001.084355092593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46001.084355092593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46001.084355092593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46001.084355092593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46001.084355092593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46001.084355092593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46001.084355092593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46001.084355092593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46001.084355092593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46001.084355092593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46001.084355092593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46001.084355092593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46001.084355092593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46001.084355092593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46001.084355092593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46001.084355092593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46001.084355092593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46001.084355092593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46001.084355092593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46001.084355092593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46001.084355092593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46001.084355092593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46001.084355092593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46001.084355092593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46001.084355092593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46001.084355092593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46001.084355092593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46001.084355092593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46001.084355092593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46001.084355092593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46001.084355092593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46001.084355092593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46001.084355092593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46001.084355092593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46001.084355092593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46001.084355092593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46001.084355092593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46001.084355092593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46001.084355092593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46001.084355092593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46001.084355092593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46001.084355092593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46001.084355092593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46001.084355092593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46001.084355092593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46001.084355092593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46001.084355092593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46001.084355092593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46001.084355092593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46001.084355092593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46001.084355092593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46001.084355092593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297.60363749999669</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2.2902115740726003</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46001.084355092593</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8" ca="1" si="1">IFERROR(NOW()-F5,"")</f>
        <v>0.76612592592573492</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0.14906574074120726</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0.35045462963171303</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46001.084355092593</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8.1449999997857958E-2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46001.084355092593</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46001.084355092593</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35950</v>
      </c>
      <c r="E12" s="90" t="s">
        <v>39106</v>
      </c>
      <c r="F12" s="91"/>
      <c r="G12" s="92">
        <f t="shared" ca="1" si="1"/>
        <v>46001.084355092593</v>
      </c>
      <c r="H12" s="91">
        <v>46000.472222222219</v>
      </c>
      <c r="I12" s="107" t="str">
        <f>IFERROR(VLOOKUP(D12,DB!A:F,6,0),"")</f>
        <v>SCECO</v>
      </c>
      <c r="J12" s="107" t="str">
        <f>IFERROR(VLOOKUP(D12,DB!A:G,7,0),"")</f>
        <v>Dead</v>
      </c>
      <c r="K12" s="93" t="s">
        <v>39132</v>
      </c>
      <c r="L12" s="87" t="str">
        <f>IFERROR(VLOOKUP(D12,DB!A:I,9,0),"")</f>
        <v>Latis</v>
      </c>
    </row>
    <row r="13" spans="1:16" ht="15" customHeight="1">
      <c r="A13" s="107" t="s">
        <v>39136</v>
      </c>
      <c r="B13" s="107" t="str">
        <f>IFERROR(VLOOKUP(D13,DB!A:K,11,0),"")</f>
        <v>R4</v>
      </c>
      <c r="C13" s="89">
        <v>1</v>
      </c>
      <c r="D13" s="87" t="s">
        <v>36539</v>
      </c>
      <c r="E13" s="90" t="s">
        <v>39106</v>
      </c>
      <c r="F13" s="91">
        <v>46001.012025462966</v>
      </c>
      <c r="G13" s="92">
        <f t="shared" ca="1" si="1"/>
        <v>7.2329629627347458E-2</v>
      </c>
      <c r="H13" s="91">
        <v>46000.68472222222</v>
      </c>
      <c r="I13" s="107" t="str">
        <f>IFERROR(VLOOKUP(D13,DB!A:F,6,0),"")</f>
        <v>Generator-SG</v>
      </c>
      <c r="J13" s="107" t="str">
        <f>IFERROR(VLOOKUP(D13,DB!A:G,7,0),"")</f>
        <v>NA</v>
      </c>
      <c r="K13" s="93" t="s">
        <v>39133</v>
      </c>
      <c r="L13" s="87" t="str">
        <f>IFERROR(VLOOKUP(D13,DB!A:I,9,0),"")</f>
        <v>Latis</v>
      </c>
    </row>
    <row r="14" spans="1:16" ht="15" customHeight="1">
      <c r="A14" s="107"/>
      <c r="B14" s="107" t="str">
        <f>IFERROR(VLOOKUP(D14,DB!A:K,11,0),"")</f>
        <v/>
      </c>
      <c r="C14" s="89"/>
      <c r="D14" s="87" t="s">
        <v>39137</v>
      </c>
      <c r="E14" s="90"/>
      <c r="F14" s="91"/>
      <c r="G14" s="92">
        <f t="shared" ca="1" si="1"/>
        <v>46001.084355092593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46001.084355092593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46001.084355092593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46001.084355092593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46001.084355092593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46001.084355092593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46001.084355092593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46001.084355092593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46001.084355092593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46001.084355092593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46001.084355092593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46001.084355092593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46001.084355092593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46001.084355092593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46001.084355092593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46001.084355092593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46001.084355092593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46001.084355092593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46001.084355092593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46001.084355092593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46001.084355092593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46001.084355092593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46001.084355092593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46001.084355092593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46001.084355092593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46001.084355092593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46001.084355092593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46001.084355092593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46001.084355092593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46001.084355092593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46001.084355092593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46001.084355092593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46001.084355092593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46001.084355092593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46001.084355092593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46001.084355092593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46001.084355092593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46001.084355092593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46001.084355092593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46001.084355092593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46001.084355092593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46001.084355092593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46001.084355092593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46001.084355092593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46001.084355092593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46001.084355092593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46001.084355092593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46001.084355092593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46001.084355092593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46001.084355092593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46001.084355092593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46001.084355092593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46001.084355092593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46001.084355092593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46001.084355092593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46001.084355092593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46001.084355092593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46001.084355092593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46001.084355092593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46001.084355092593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46001.084355092593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46001.084355092593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46001.084355092593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46001.084355092593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46001.084355092593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46001.084355092593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46001.084355092593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46001.084355092593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46001.084355092593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46001.084355092593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46001.084355092593</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109.25229490740458</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74.89547777777625</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52.423243981480482</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19.711056481479318</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3.9768666666641366</v>
      </c>
      <c r="H6" s="38">
        <v>45997.093599537038</v>
      </c>
      <c r="I6" s="37" t="str">
        <f>IFERROR(VLOOKUP(D6,DB!A:F,6,0),"")</f>
        <v>SCECO</v>
      </c>
      <c r="J6" s="37" t="str">
        <f>IFERROR(VLOOKUP(D6,DB!A:G,7,0),"")</f>
        <v>In progress</v>
      </c>
      <c r="K6" s="37" t="s">
        <v>39147</v>
      </c>
      <c r="L6" s="37" t="str">
        <f>IFERROR(VLOOKUP(D6,DB!A:I,9,0),"")</f>
        <v>Latis</v>
      </c>
    </row>
    <row r="7" spans="1:13">
      <c r="A7" s="37"/>
      <c r="B7" s="37" t="str">
        <f>IFERROR(VLOOKUP(D7,DB!A:K,11,0),"")</f>
        <v/>
      </c>
      <c r="C7" s="37"/>
      <c r="D7" s="37"/>
      <c r="E7" s="37"/>
      <c r="F7" s="38"/>
      <c r="G7" s="131">
        <f ca="1">IFERROR(NOW()-F7,"")</f>
        <v>46001.084355092593</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46001.084355092593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46001.084355092593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46001.084355092593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46001.084355092593</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46001.084355092593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46001.084355092593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46001.084355092593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46001.084355092593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46001.084355092593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46001.084355092593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46001.084355092593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46001.084355092593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46001.084355092593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46001.084355092593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46001.084355092593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46001.084355092593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46001.084355092593</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9" ca="1" si="0">IFERROR(NOW()-F2,"-")</f>
        <v>0.2758018518507015</v>
      </c>
      <c r="H2" s="117">
        <v>46000.762835648151</v>
      </c>
      <c r="I2" s="115" t="str">
        <f>IFERROR(VLOOKUP(D2,DB!A:F,6,0),"")</f>
        <v>SCECO</v>
      </c>
      <c r="J2" s="115" t="str">
        <f>IFERROR(VLOOKUP(D2,DB!A:G,7,0),"")</f>
        <v>Dead</v>
      </c>
      <c r="K2" s="118" t="s">
        <v>39149</v>
      </c>
      <c r="L2" s="133" t="str">
        <f>IFERROR(VLOOKUP(D2,DB!A:I,9,0),"")</f>
        <v>Latis</v>
      </c>
    </row>
    <row r="3" spans="1:16382" ht="31.5" customHeight="1">
      <c r="A3" s="114" t="s">
        <v>39150</v>
      </c>
      <c r="B3" s="115" t="str">
        <f>IFERROR(VLOOKUP(D3,DB!A:K,11,0),"")</f>
        <v>R6</v>
      </c>
      <c r="C3" s="116">
        <v>1</v>
      </c>
      <c r="D3" s="115" t="s">
        <v>36052</v>
      </c>
      <c r="E3" s="138" t="s">
        <v>39151</v>
      </c>
      <c r="F3" s="117">
        <v>46000.978460648148</v>
      </c>
      <c r="G3" s="72">
        <f t="shared" ca="1" si="0"/>
        <v>0.10589444444485707</v>
      </c>
      <c r="H3" s="117">
        <v>46001.009618055556</v>
      </c>
      <c r="I3" s="115" t="str">
        <f>IFERROR(VLOOKUP(D3,DB!A:F,6,0),"")</f>
        <v>SCECO</v>
      </c>
      <c r="J3" s="115" t="str">
        <f>IFERROR(VLOOKUP(D3,DB!A:G,7,0),"")</f>
        <v xml:space="preserve">Weak </v>
      </c>
      <c r="K3" s="118" t="s">
        <v>39152</v>
      </c>
      <c r="L3" s="133" t="str">
        <f>IFERROR(VLOOKUP(D3,DB!A:I,9,0),"")</f>
        <v>Latis</v>
      </c>
    </row>
    <row r="4" spans="1:16382" ht="31.5" customHeight="1">
      <c r="A4" s="114"/>
      <c r="B4" s="115" t="str">
        <f>IFERROR(VLOOKUP(D4,DB!A:K,11,0),"")</f>
        <v/>
      </c>
      <c r="C4" s="116"/>
      <c r="D4" s="115"/>
      <c r="E4" s="138"/>
      <c r="F4" s="117"/>
      <c r="G4" s="72">
        <f t="shared" ca="1" si="0"/>
        <v>46001.084355092593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46001.084355092593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46001.084355092593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46001.084355092593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46001.084355092593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46001.084355092593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46001.084355092593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46001.084355092593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46001.084355092593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46001.084355092593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46001.084355092593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46001.084355092593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46001.084355092593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46001.084355092593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46001.084355092593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46001.084355092593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46001.084355092593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46001.084355092593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46001.084355092593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46001.084355092593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46001.084355092593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46001.084355092593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46001.084355092593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46001.084355092593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46001.084355092593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46001.084355092593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46001.084355092593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46001.084355092593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46001.084355092593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46001.084355092593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46001.084355092593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46001.084355092593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46001.084355092593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46001.084355092593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46001.084355092593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46001.084355092593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46001.084355092593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46001.084355092593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46001.084355092593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46001.084355092593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46001.084355092593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46001.084355092593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46001.084355092593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46001.084355092593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46001.084355092593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46001.084355092593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46001.084355092593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46001.084355092593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46001.084355092593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46001.084355092593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46001.084355092593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46001.084355092593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46001.084355092593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46001.084355092593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46001.084355092593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46001.084355092593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46001.084355092593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46001.084355092593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46001.084355092593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46001.084355092593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46001.084355092593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46001.084355092593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46001.084355092593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46001.084355092593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46001.084355092593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46001.084355092593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46001.084355092593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46001.084355092593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46001.084355092593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46001.084355092593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46001.084355092593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46001.084355092593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46001.084355092593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46001.084355092593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46001.084355092593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46001.084355092593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46001.084355092593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46001.084355092593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46001.084355092593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46001.084355092593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46001.084355092593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46001.084355092593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46001.084355092593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46001.084355092593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46001.084355092593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46001.084355092593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46001.084355092593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46001.084355092593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46001.084355092593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46001.084355092593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46001.084355092593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46001.084355092593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46001.084355092593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46001.084355092593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46001.084355092593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46001.084355092593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46001.084355092593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46001.084355092593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46001.084355092593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46001.084355092593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46001.084355092593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46001.084355092593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46001.084355092593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46001.084355092593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46001.084355092593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46001.084355092593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46001.084355092593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46001.084355092593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46001.084355092593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46001.084355092593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46001.084355092593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46001.084355092593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46001.084355092593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46001.084355092593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46001.084355092593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46001.084355092593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46001.084355092593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46001.084355092593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46001.084355092593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46001.084355092593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46001.084355092593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46001.084355092593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46001.084355092593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46001.084355092593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46001.084355092593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46001.084355092593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46001.084355092593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46001.084355092593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46001.084355092593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46001.084355092593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46001.084355092593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46001.084355092593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46001.084355092593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46001.084355092593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46001.084355092593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46001.084355092593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46001.084355092593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46001.084355092593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46001.084355092593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46001.084355092593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46001.084355092593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46001.084355092593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46001.084355092593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46001.084355092593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46001.084355092593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46001.084355092593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46001.084355092593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46001.084355092593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46001.084355092593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46001.084355092593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46001.084355092593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46001.084355092593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46001.084355092593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46001.084355092593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46001.084355092593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46001.084355092593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46001.084355092593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46001.084355092593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46001.084355092593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46001.084355092593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46001.084355092593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46001.084355092593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46001.084355092593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46001.084355092593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46001.084355092593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46001.084355092593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46001.084355092593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46001.084355092593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46001.084355092593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46001.084355092593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46001.084355092593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46001.084355092593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46001.084355092593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46001.084355092593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46001.084355092593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46001.084355092593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46001.084355092593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46001.084355092593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46001.084355092593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46001.084355092593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46001.084355092593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46001.084355092593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46001.084355092593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46001.084355092593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46001.084355092593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46001.084355092593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46001.084355092593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46001.084355092593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46001.084355092593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46001.084355092593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46001.084355092593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46001.084355092593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46001.084355092593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46001.084355092593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46001.084355092593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46001.084355092593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46001.084355092593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46001.084355092593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46001.084355092593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46001.084355092593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46001.084355092593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46001.084355092593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46001.084355092593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46001.084355092593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46001.084355092593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46001.084355092593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46001.084355092593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46001.084355092593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46001.084355092593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46001.084355092593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46001.084355092593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46001.084355092593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46001.084355092593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46001.084355092593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46001.084355092593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46001.084355092593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46001.084355092593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46001.084355092593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46001.084355092593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46001.084355092593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46001.084355092593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46001.084355092593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46001.084355092593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46001.084355092593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46001.084355092593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46001.084355092593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46001.084355092593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46001.084355092593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46001.084355092593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46001.084355092593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46001.084355092593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46001.084355092593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46001.084355092593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46001.084355092593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46001.084355092593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46001.084355092593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46001.084355092593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46001.084355092593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46001.084355092593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46001.084355092593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46001.084355092593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46001.084355092593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46001.084355092593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46001.084355092593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46001.084355092593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46001.084355092593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46001.084355092593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46001.084355092593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46001.084355092593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46001.084355092593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46001.084355092593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46001.084355092593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46001.084355092593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46001.084355092593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46001.084355092593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46001.084355092593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46001.084355092593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46001.084355092593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46001.084355092593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46001.084355092593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46001.084355092593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46001.084355092593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46001.084355092593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46001.084355092593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46001.084355092593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46001.084355092593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46001.084355092593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46001.084355092593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46001.084355092593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46001.084355092593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46001.084355092593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46001.084355092593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46001.084355092593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46001.084355092593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46001.084355092593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46001.084355092593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46001.084355092593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46001.084355092593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46001.084355092593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46001.084355092593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46001.084355092593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46001.084355092593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46001.084355092593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46001.084355092593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46001.084355092593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46001.084355092593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46001.084355092593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46001.084355092593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46001.084355092593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46001.084355092593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46001.084355092593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46001.084355092593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46001.084355092593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46001.084355092593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46001.084355092593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46001.084355092593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46001.084355092593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46001.084355092593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46001.084355092593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46001.084355092593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46001.084355092593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46001.084355092593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46001.084355092593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46001.084355092593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46001.084355092593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46001.084355092593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46001.084355092593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46001.084355092593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46001.084355092593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46001.084355092593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46001.084355092593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46001.084355092593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46001.084355092593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46001.084355092593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46001.084355092593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46001.084355092593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46001.084355092593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46001.084355092593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46001.084355092593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46001.084355092593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46001.084355092593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46001.084355092593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46001.084355092593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46001.084355092593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46001.084355092593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46001.084355092593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46001.084355092593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46001.084355092593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46001.084355092593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46001.084355092593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46001.084355092593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46001.084355092593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46001.084355092593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46001.084355092593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46001.084355092593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46001.084355092593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46001.084355092593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46001.084355092593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46001.084355092593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46001.084355092593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46001.084355092593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46001.084355092593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46001.084355092593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46001.084355092593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46001.084355092593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46001.084355092593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46001.084355092593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46001.084355092593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46001.084355092593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46001.084355092593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46001.084355092593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46001.084355092593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46001.084355092593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46001.084355092593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46001.084355092593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46001.084355092593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46001.084355092593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46001.084355092593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46001.084355092593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46001.084355092593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46001.084355092593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46001.084355092593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46001.084355092593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46001.084355092593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46001.084355092593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46001.084355092593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46001.084355092593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46001.084355092593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46001.084355092593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46001.084355092593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46001.084355092593</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46001.084355092593</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2025-12-09T23:03:23Z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