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47" documentId="13_ncr:1_{F6CB121F-512D-4AA6-A0C1-0FB36C537598}" xr6:coauthVersionLast="47" xr6:coauthVersionMax="47" xr10:uidLastSave="{C7FA7E75-753A-4B26-B176-D7BEF0A2654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<sst xmlns="http://schemas.openxmlformats.org/spreadsheetml/2006/main" count="180271" uniqueCount="39119">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</sst>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298.26353356481559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45961.211959490742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45961.211959490742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45961.211959490742</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45961.211959490742</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45961.211959490742</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45961.211959490742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45961.211959490742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45961.211959490742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45961.211959490742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45961.211959490742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45961.211959490742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45961.211959490742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45961.211959490742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45961.211959490742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45961.211959490742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45961.211959490742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45961.211959490742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45961.211959490742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45961.211959490742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45961.211959490742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45961.211959490742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45961.211959490742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45961.211959490742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45961.211959490742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45961.211959490742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45961.211959490742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45961.211959490742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45961.211959490742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45961.211959490742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45961.211959490742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45961.211959490742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45961.211959490742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45961.211959490742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45961.211959490742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45961.211959490742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45961.211959490742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45961.211959490742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45961.211959490742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45961.211959490742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45961.211959490742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45961.211959490742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45961.211959490742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45961.211959490742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45961.211959490742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45961.211959490742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45961.211959490742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45961.211959490742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45961.211959490742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45961.211959490742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45961.211959490742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45961.211959490742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45961.211959490742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45961.211959490742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45961.211959490742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45961.211959490742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45961.211959490742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45961.211959490742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45961.211959490742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45961.211959490742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45961.211959490742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45961.211959490742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45961.211959490742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45961.211959490742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45961.211959490742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45961.211959490742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45961.211959490742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45961.211959490742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45961.211959490742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45961.211959490742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45961.211959490742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45961.211959490742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45961.211959490742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45961.211959490742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45961.211959490742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45961.211959490742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45961.211959490742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45961.211959490742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45961.211959490742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45961.211959490742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45961.211959490742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45961.211959490742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45961.211959490742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45961.211959490742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45961.211959490742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45961.211959490742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45961.211959490742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45961.211959490742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45961.211959490742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45961.211959490742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45961.211959490742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45961.211959490742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45961.211959490742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45961.211959490742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45961.211959490742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45961.211959490742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45961.211959490742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45961.211959490742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45961.211959490742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45961.211959490742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45961.211959490742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45961.211959490742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45961.211959490742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45961.211959490742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45961.211959490742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45961.211959490742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45961.211959490742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45961.211959490742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45961.211959490742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45961.211959490742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45961.211959490742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45961.211959490742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45961.211959490742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45961.211959490742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45961.211959490742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45961.211959490742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45961.211959490742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45961.211959490742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45961.211959490742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45961.211959490742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45961.211959490742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45961.211959490742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45961.211959490742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45961.211959490742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45961.211959490742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45961.211959490742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45961.211959490742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45961.211959490742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45961.211959490742</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45961.211959490742</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136.21212152778025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2.4698761574109085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45961.211959490742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45961.211959490742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45961.211959490742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45961.211959490742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45961.211959490742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45961.211959490742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45961.211959490742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45961.211959490742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45961.211959490742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45961.211959490742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45961.211959490742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45961.211959490742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45961.211959490742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45961.211959490742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45961.211959490742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45961.211959490742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45961.211959490742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45961.211959490742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45961.211959490742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45961.211959490742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45961.211959490742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45961.211959490742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45961.211959490742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45961.211959490742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45961.211959490742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45961.211959490742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45961.211959490742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45961.211959490742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45961.211959490742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45961.211959490742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45961.211959490742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45961.211959490742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45961.211959490742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45961.211959490742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45961.211959490742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45961.211959490742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45961.211959490742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45961.211959490742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45961.211959490742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45961.211959490742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45961.211959490742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45961.211959490742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45961.211959490742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45961.211959490742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45961.211959490742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45961.211959490742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45961.211959490742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45961.211959490742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45961.211959490742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45961.211959490742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45961.211959490742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45961.211959490742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45961.211959490742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45961.211959490742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45961.211959490742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45961.211959490742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45961.211959490742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45961.211959490742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45961.211959490742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45961.211959490742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45961.211959490742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45961.211959490742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45961.211959490742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45961.211959490742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45961.211959490742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45961.211959490742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45961.211959490742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45961.211959490742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45961.211959490742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45961.211959490742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45961.211959490742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45961.211959490742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45961.211959490742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45961.211959490742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45961.211959490742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45961.211959490742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45961.211959490742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45961.211959490742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45961.211959490742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45961.211959490742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45961.211959490742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45961.211959490742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45961.211959490742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45961.211959490742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45961.211959490742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45961.211959490742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45961.211959490742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45961.211959490742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45961.211959490742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45961.211959490742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45961.211959490742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45961.211959490742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45961.211959490742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45961.211959490742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45961.211959490742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45961.211959490742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45961.211959490742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45961.211959490742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45961.211959490742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45961.211959490742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45961.211959490742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45961.211959490742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45961.211959490742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45961.211959490742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45961.211959490742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45961.211959490742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45961.211959490742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45961.211959490742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45961.211959490742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45961.211959490742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45961.211959490742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45961.211959490742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45961.211959490742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45961.211959490742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45961.211959490742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45961.211959490742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45961.211959490742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45961.211959490742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45961.211959490742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45961.211959490742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45961.211959490742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45961.211959490742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45961.211959490742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45961.211959490742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45961.211959490742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45961.211959490742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45961.211959490742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45961.211959490742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45961.211959490742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45961.211959490742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45961.211959490742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45961.211959490742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45961.211959490742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45961.211959490742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45961.211959490742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45961.211959490742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45961.211959490742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45961.211959490742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45961.211959490742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45961.211959490742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45961.211959490742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45961.211959490742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45961.211959490742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45961.211959490742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45961.211959490742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45961.211959490742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45961.211959490742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45961.211959490742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45961.211959490742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45961.211959490742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45961.211959490742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45961.211959490742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45961.211959490742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45961.211959490742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45961.211959490742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45961.211959490742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45961.211959490742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45961.211959490742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45961.211959490742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45961.211959490742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45961.211959490742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45961.211959490742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45961.211959490742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45961.211959490742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45961.211959490742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45961.211959490742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45961.211959490742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45961.211959490742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45961.211959490742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45961.211959490742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45961.211959490742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45961.211959490742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45961.211959490742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v>4</v>
      </c>
      <c r="D2" s="18" t="s">
        <v>8327</v>
      </c>
      <c r="E2" s="18" t="s">
        <v>39100</v>
      </c>
      <c r="F2" s="20"/>
      <c r="G2" s="21">
        <f t="shared" ref="G2:G54" ca="1" si="0">IFERROR(NOW()-F2,"-")</f>
        <v>45961.211959490742</v>
      </c>
      <c r="H2" s="22">
        <v>45961.202233796299</v>
      </c>
      <c r="I2" s="19" t="str">
        <f>IFERROR(VLOOKUP(D2,DB!A:F,6,0),"")</f>
        <v>SCECO</v>
      </c>
      <c r="J2" s="18" t="str">
        <f>IFERROR(VLOOKUP(D2,DB!A:G,7,0),"")</f>
        <v>Good</v>
      </c>
      <c r="K2" s="46"/>
      <c r="L2" s="23" t="str">
        <f>IFERROR(VLOOKUP(D2,DB!A:I,9,0),"")</f>
        <v>Latis</v>
      </c>
    </row>
    <row r="3" spans="1:13" ht="15" customHeight="1">
      <c r="A3" s="19"/>
      <c r="B3" s="63" t="str">
        <f>IFERROR(VLOOKUP(D3,DB!A:K,11,0),"")</f>
        <v/>
      </c>
      <c r="C3" s="18"/>
      <c r="D3" s="63"/>
      <c r="E3" s="18"/>
      <c r="F3" s="20"/>
      <c r="G3" s="21">
        <f t="shared" ca="1" si="0"/>
        <v>45961.211959490742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45961.211959490742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45961.211959490742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45961.211959490742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45961.211959490742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45961.211959490742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45961.211959490742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45961.211959490742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45961.211959490742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45961.211959490742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45961.211959490742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45961.211959490742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45961.211959490742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45961.211959490742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45961.211959490742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45961.211959490742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45961.211959490742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45961.211959490742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45961.211959490742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45961.211959490742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45961.211959490742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45961.211959490742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45961.211959490742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45961.211959490742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45961.211959490742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45961.211959490742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45961.211959490742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45961.211959490742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45961.211959490742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45961.211959490742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45961.211959490742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45961.211959490742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45961.211959490742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45961.211959490742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45961.211959490742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45961.211959490742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45961.211959490742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45961.211959490742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45961.211959490742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45961.211959490742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45961.211959490742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45961.211959490742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45961.211959490742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45961.211959490742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45961.211959490742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45961.211959490742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45961.211959490742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45961.211959490742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45961.211959490742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45961.211959490742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45961.211959490742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45961.211959490742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45961.211959490742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45961.211959490742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45961.211959490742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45961.211959490742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45961.211959490742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45961.211959490742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45961.211959490742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45961.211959490742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45961.211959490742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45961.211959490742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45961.211959490742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45961.211959490742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45961.211959490742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45961.211959490742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45961.211959490742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45961.211959490742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45961.211959490742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45961.211959490742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45961.211959490742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45961.211959490742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45961.211959490742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45961.211959490742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45961.211959490742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45961.211959490742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45961.211959490742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45961.211959490742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45961.211959490742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45961.211959490742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45961.211959490742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45961.211959490742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45961.211959490742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45961.211959490742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45961.211959490742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45961.211959490742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45961.211959490742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45961.211959490742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45961.211959490742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45961.211959490742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45961.211959490742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45961.211959490742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45961.211959490742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45961.211959490742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45961.211959490742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45961.211959490742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45961.211959490742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45961.211959490742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45961.211959490742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45961.211959490742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45961.211959490742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45961.211959490742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45961.211959490742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45961.211959490742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45961.211959490742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45961.211959490742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45961.211959490742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45961.211959490742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45961.211959490742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45961.211959490742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45961.211959490742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45961.211959490742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45961.211959490742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45961.211959490742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45961.211959490742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45961.211959490742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45961.211959490742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45961.211959490742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45961.211959490742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45961.211959490742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45961.211959490742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45961.211959490742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45961.211959490742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45961.211959490742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45961.211959490742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45961.211959490742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45961.211959490742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45961.211959490742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45961.211959490742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45961.211959490742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45961.211959490742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45961.211959490742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45961.211959490742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45961.211959490742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45961.211959490742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45961.211959490742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45961.211959490742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45961.211959490742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45961.211959490742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45961.211959490742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45961.211959490742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45961.211959490742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45961.211959490742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45961.211959490742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45961.211959490742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45961.211959490742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45961.211959490742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45961.211959490742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45961.211959490742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45961.211959490742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45961.211959490742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45961.211959490742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45961.211959490742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45961.211959490742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45961.211959490742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45961.211959490742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45961.211959490742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45961.211959490742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45961.211959490742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45961.211959490742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45961.211959490742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45961.211959490742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45961.211959490742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45961.211959490742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45961.211959490742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45961.211959490742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45961.211959490742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45961.211959490742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45961.211959490742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45961.211959490742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45961.211959490742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45961.211959490742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45961.211959490742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45961.211959490742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45961.211959490742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45961.211959490742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45961.211959490742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45961.211959490742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45961.211959490742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45961.211959490742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45961.211959490742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45961.211959490742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45961.211959490742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45961.211959490742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45961.211959490742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45961.211959490742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45961.211959490742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45961.211959490742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45961.211959490742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45961.211959490742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45961.211959490742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45961.211959490742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45961.211959490742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45961.211959490742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45961.211959490742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45961.211959490742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45961.211959490742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45961.211959490742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45961.211959490742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45961.211959490742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45961.211959490742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45961.211959490742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45961.211959490742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45961.211959490742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45961.211959490742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45961.211959490742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45961.211959490742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45961.211959490742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45961.211959490742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45961.211959490742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45961.211959490742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45961.211959490742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45961.211959490742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45961.211959490742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45961.211959490742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45961.211959490742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45961.211959490742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45961.211959490742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45961.211959490742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45961.211959490742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45961.211959490742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45961.211959490742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45961.211959490742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45961.211959490742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45961.211959490742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45961.211959490742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45961.211959490742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45961.211959490742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45961.211959490742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45961.211959490742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45961.211959490742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45961.211959490742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45961.211959490742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45961.211959490742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45961.211959490742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45961.211959490742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45961.211959490742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45961.211959490742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45961.211959490742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45961.211959490742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45961.211959490742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45961.211959490742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45961.211959490742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45961.211959490742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45961.211959490742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45961.211959490742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45961.211959490742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45961.211959490742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45961.211959490742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45961.211959490742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45961.211959490742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45961.211959490742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45961.211959490742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45961.211959490742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45961.211959490742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45961.211959490742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45961.211959490742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45961.211959490742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45961.211959490742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45961.211959490742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45961.211959490742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45961.211959490742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45961.211959490742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45961.211959490742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45961.211959490742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45961.211959490742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45961.211959490742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45961.211959490742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45961.211959490742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45961.211959490742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45961.211959490742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45961.211959490742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45961.211959490742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45961.211959490742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45961.211959490742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45961.211959490742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45961.211959490742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45961.211959490742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45961.211959490742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45961.211959490742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45961.211959490742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45961.211959490742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45961.211959490742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45961.211959490742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45961.211959490742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45961.211959490742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45961.211959490742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45961.211959490742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45961.211959490742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45961.211959490742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45961.211959490742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45961.211959490742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45961.211959490742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45961.211959490742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45961.211959490742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45961.211959490742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45961.211959490742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45961.211959490742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45961.211959490742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45961.211959490742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45961.211959490742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45961.211959490742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45961.211959490742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45961.211959490742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45961.211959490742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45961.211959490742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45961.211959490742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45961.211959490742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45961.211959490742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45961.211959490742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45961.211959490742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45961.211959490742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45961.211959490742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45961.211959490742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45961.211959490742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45961.211959490742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45961.211959490742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45961.211959490742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45961.211959490742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45961.211959490742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45961.211959490742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45961.211959490742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45961.211959490742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45961.211959490742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45961.211959490742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45961.211959490742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45961.211959490742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45961.211959490742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45961.211959490742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45961.211959490742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45961.211959490742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45961.211959490742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45961.211959490742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45961.211959490742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45961.211959490742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45961.211959490742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45961.211959490742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45961.211959490742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45961.211959490742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45961.211959490742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45961.211959490742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45961.211959490742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45961.211959490742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45961.211959490742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45961.211959490742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45961.211959490742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45961.211959490742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45961.211959490742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45961.211959490742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45961.211959490742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45961.211959490742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45961.211959490742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45961.211959490742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45961.211959490742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45961.211959490742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45961.211959490742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45961.211959490742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45961.211959490742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45961.211959490742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45961.211959490742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45961.211959490742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45961.211959490742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45961.211959490742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45961.211959490742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45961.211959490742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45961.211959490742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45961.211959490742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45961.211959490742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45961.211959490742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45961.211959490742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45961.211959490742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45961.211959490742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45961.211959490742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45961.211959490742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45961.211959490742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45961.211959490742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45961.211959490742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45961.211959490742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45961.211959490742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45961.211959490742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45961.211959490742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45961.211959490742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45961.211959490742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45961.211959490742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45961.211959490742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45961.211959490742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45961.211959490742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45961.211959490742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45961.211959490742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45961.211959490742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45961.211959490742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45961.211959490742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45961.211959490742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45961.211959490742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45961.211959490742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45961.211959490742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45961.211959490742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45961.211959490742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45961.211959490742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45961.211959490742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45961.211959490742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45961.211959490742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45961.211959490742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45961.211959490742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45961.211959490742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45961.211959490742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45961.211959490742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45961.211959490742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45961.211959490742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45961.211959490742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45961.211959490742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45961.211959490742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45961.211959490742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45961.211959490742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45961.211959490742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45961.211959490742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45961.211959490742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45961.211959490742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45961.211959490742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45961.211959490742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45961.211959490742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45961.211959490742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45961.211959490742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45961.211959490742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45961.211959490742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45961.211959490742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45961.211959490742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45961.211959490742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45961.211959490742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45961.211959490742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45961.211959490742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45961.211959490742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45961.211959490742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45961.211959490742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45961.211959490742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45961.211959490742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45961.211959490742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45961.211959490742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45961.211959490742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45961.211959490742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45961.211959490742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45961.211959490742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45961.211959490742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45961.211959490742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45961.211959490742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45961.211959490742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45961.211959490742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45961.211959490742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45961.211959490742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45961.211959490742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45961.211959490742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45961.211959490742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45961.211959490742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45961.211959490742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45961.211959490742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45961.211959490742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45961.211959490742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45961.211959490742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45961.211959490742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45961.211959490742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45961.211959490742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45961.211959490742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45961.211959490742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45961.211959490742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45961.211959490742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45961.211959490742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45961.211959490742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45961.211959490742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45961.211959490742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45961.211959490742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45961.211959490742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45961.211959490742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45961.211959490742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45961.211959490742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45961.211959490742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45961.211959490742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45961.211959490742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45961.211959490742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45961.211959490742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45961.211959490742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45961.211959490742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45961.211959490742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45961.211959490742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45961.211959490742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45961.211959490742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45961.211959490742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45961.211959490742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45961.211959490742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45961.211959490742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45961.211959490742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45961.211959490742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45961.211959490742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45961.211959490742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45961.211959490742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45961.211959490742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45961.211959490742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45961.211959490742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45961.211959490742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45961.211959490742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45961.211959490742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45961.211959490742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45961.211959490742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45961.211959490742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45961.211959490742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45961.211959490742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45961.211959490742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45961.211959490742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45961.211959490742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45961.211959490742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45961.211959490742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45961.211959490742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45961.211959490742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45961.211959490742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45961.211959490742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45961.211959490742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45961.211959490742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45961.211959490742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45961.211959490742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45961.211959490742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45961.211959490742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45961.211959490742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45961.211959490742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45961.211959490742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45961.211959490742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45961.211959490742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45961.211959490742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45961.211959490742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45961.211959490742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45961.211959490742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45961.211959490742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45961.211959490742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45961.211959490742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45961.211959490742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45961.211959490742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45961.211959490742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45961.211959490742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45961.211959490742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45961.211959490742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45961.211959490742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45961.211959490742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45961.211959490742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45961.211959490742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45961.211959490742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45961.211959490742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45961.211959490742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45961.211959490742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45961.211959490742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45961.211959490742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45961.211959490742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45961.211959490742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45961.211959490742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45961.211959490742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45961.211959490742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45961.211959490742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45961.211959490742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45961.211959490742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45961.211959490742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45961.211959490742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45961.211959490742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45961.211959490742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45961.211959490742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45961.211959490742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45961.211959490742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45961.211959490742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45961.211959490742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45961.211959490742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45961.211959490742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45961.211959490742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45961.211959490742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45961.211959490742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45961.211959490742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45961.211959490742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45961.211959490742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45961.211959490742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45961.211959490742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45961.211959490742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45961.211959490742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45961.211959490742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45961.211959490742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45961.211959490742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45961.211959490742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45961.211959490742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45961.211959490742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45961.211959490742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45961.211959490742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45961.211959490742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45961.211959490742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45961.211959490742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45961.211959490742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45961.211959490742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45961.211959490742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45961.211959490742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45961.211959490742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45961.211959490742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45961.211959490742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45961.211959490742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45961.211959490742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45961.211959490742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45961.211959490742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45961.211959490742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45961.211959490742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45961.211959490742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45961.211959490742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45961.211959490742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45961.211959490742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45961.211959490742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45961.211959490742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45961.211959490742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45961.211959490742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45961.211959490742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45961.211959490742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45961.211959490742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45961.211959490742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45961.211959490742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45961.211959490742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45961.211959490742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45961.211959490742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45961.211959490742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45961.211959490742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45961.211959490742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45961.211959490742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45961.211959490742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45961.211959490742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45961.211959490742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45961.211959490742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45961.211959490742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45961.211959490742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45961.211959490742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45961.211959490742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45961.211959490742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45961.211959490742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45961.211959490742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45961.211959490742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45961.211959490742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45961.211959490742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45961.211959490742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45961.211959490742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45961.211959490742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45961.211959490742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45961.211959490742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45961.211959490742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45961.211959490742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45961.211959490742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45961.211959490742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45961.211959490742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45961.211959490742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45961.211959490742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45961.211959490742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45961.211959490742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45961.211959490742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45961.211959490742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45961.211959490742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45961.211959490742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45961.211959490742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45961.211959490742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45961.211959490742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45961.211959490742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45961.211959490742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45961.211959490742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45961.211959490742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45961.211959490742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45961.211959490742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45961.211959490742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45961.211959490742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45961.211959490742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45961.211959490742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45961.211959490742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45961.211959490742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45961.211959490742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45961.211959490742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45961.211959490742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45961.211959490742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45961.211959490742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45961.211959490742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45961.211959490742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45961.211959490742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45961.211959490742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45961.211959490742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45961.211959490742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45961.211959490742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45961.211959490742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45961.211959490742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45961.211959490742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45961.211959490742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45961.211959490742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45961.211959490742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45961.211959490742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45961.211959490742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45961.211959490742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45961.211959490742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45961.211959490742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45961.211959490742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45961.211959490742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45961.211959490742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45961.211959490742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45961.211959490742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45961.211959490742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45961.211959490742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45961.211959490742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45961.211959490742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45961.211959490742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45961.211959490742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45961.211959490742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45961.211959490742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45961.211959490742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45961.211959490742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45961.211959490742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45961.211959490742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45961.211959490742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45961.211959490742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45961.211959490742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45961.211959490742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45961.211959490742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45961.211959490742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45961.211959490742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45961.211959490742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45961.211959490742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45961.211959490742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45961.211959490742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45961.211959490742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45961.211959490742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45961.211959490742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45961.211959490742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45961.211959490742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45961.211959490742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45961.211959490742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45961.211959490742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45961.211959490742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45961.211959490742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45961.211959490742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45961.211959490742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45961.211959490742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45961.211959490742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45961.211959490742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45961.211959490742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45961.211959490742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45961.211959490742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45961.211959490742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45961.211959490742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45961.211959490742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45961.211959490742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45961.211959490742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45961.211959490742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45961.211959490742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45961.211959490742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45961.211959490742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45961.211959490742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45961.211959490742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45961.211959490742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45961.211959490742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45961.211959490742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45961.211959490742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45961.211959490742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45961.211959490742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45961.211959490742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45961.211959490742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45961.211959490742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45961.211959490742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45961.211959490742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45961.211959490742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45961.211959490742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45961.211959490742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45961.211959490742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45961.211959490742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45961.211959490742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45961.211959490742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45961.211959490742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45961.211959490742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45961.211959490742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45961.211959490742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45961.211959490742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45961.211959490742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45961.211959490742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45961.211959490742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45961.211959490742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45961.211959490742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45961.211959490742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45961.211959490742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45961.211959490742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45961.211959490742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45961.211959490742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45961.211959490742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45961.211959490742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45961.211959490742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45961.211959490742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45961.211959490742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45961.211959490742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45961.211959490742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45961.211959490742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45961.211959490742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45961.211959490742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45961.211959490742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45961.211959490742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45961.211959490742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45961.211959490742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45961.211959490742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45961.211959490742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45961.211959490742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45961.211959490742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45961.211959490742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45961.211959490742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45961.211959490742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45961.211959490742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45961.211959490742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45961.211959490742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45961.211959490742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45961.211959490742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45961.211959490742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45961.211959490742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45961.211959490742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45961.211959490742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45961.211959490742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45961.211959490742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45961.211959490742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45961.211959490742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45961.211959490742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45961.211959490742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45961.211959490742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45961.211959490742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45961.211959490742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45961.211959490742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45961.211959490742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45961.211959490742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45961.211959490742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45961.211959490742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45961.211959490742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45961.211959490742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45961.211959490742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45961.211959490742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45961.211959490742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45961.211959490742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45961.211959490742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45961.211959490742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45961.211959490742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45961.211959490742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45961.211959490742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45961.211959490742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45961.211959490742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45961.211959490742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45961.211959490742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45961.211959490742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45961.211959490742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45961.211959490742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45961.211959490742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45961.211959490742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45961.211959490742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45961.211959490742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45961.211959490742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45961.211959490742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45961.211959490742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45961.211959490742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45961.211959490742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45961.211959490742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45961.211959490742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45961.211959490742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45961.211959490742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45961.211959490742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45961.211959490742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45961.211959490742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45961.211959490742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45961.211959490742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45961.211959490742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45961.211959490742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45961.211959490742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45961.211959490742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45961.211959490742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45961.211959490742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45961.211959490742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45961.211959490742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45961.211959490742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45961.211959490742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45961.211959490742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45961.211959490742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45961.211959490742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45961.211959490742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45961.211959490742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45961.211959490742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45961.211959490742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45961.211959490742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45961.211959490742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45961.211959490742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45961.211959490742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45961.211959490742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45961.211959490742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45961.211959490742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45961.211959490742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45961.211959490742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45961.211959490742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45961.211959490742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45961.211959490742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45961.211959490742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45961.211959490742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45961.211959490742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45961.211959490742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45961.211959490742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45961.211959490742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45961.211959490742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45961.211959490742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45961.211959490742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45961.211959490742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45961.211959490742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45961.211959490742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45961.211959490742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45961.211959490742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45961.211959490742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45961.211959490742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45961.211959490742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45961.211959490742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45961.211959490742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45961.211959490742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45961.211959490742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45961.211959490742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45961.211959490742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45961.211959490742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45961.211959490742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45961.211959490742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45961.211959490742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45961.211959490742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45961.211959490742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45961.211959490742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45961.211959490742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45961.211959490742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45961.211959490742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45961.211959490742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45961.211959490742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45961.211959490742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45961.211959490742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45961.211959490742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45961.211959490742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45961.211959490742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45961.211959490742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45961.211959490742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45961.211959490742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45961.211959490742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45961.211959490742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45961.211959490742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45961.211959490742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45961.211959490742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45961.211959490742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45961.211959490742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45961.211959490742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45961.211959490742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45961.211959490742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45961.211959490742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45961.211959490742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45961.211959490742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45961.211959490742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45961.211959490742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45961.211959490742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45961.211959490742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45961.211959490742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45961.211959490742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45961.211959490742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45961.211959490742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45961.211959490742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45961.211959490742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45961.211959490742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45961.211959490742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45961.211959490742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45961.211959490742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45961.211959490742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45961.211959490742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45961.211959490742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45961.211959490742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45961.211959490742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45961.211959490742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45961.211959490742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45961.211959490742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45961.211959490742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45961.211959490742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45961.211959490742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45961.211959490742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45961.211959490742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45961.211959490742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45961.211959490742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45961.211959490742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45961.211959490742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45961.211959490742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45961.211959490742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45961.211959490742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45961.211959490742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45961.211959490742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45961.211959490742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45961.211959490742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45961.211959490742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45961.211959490742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45961.211959490742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45961.211959490742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45961.211959490742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45961.211959490742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45961.211959490742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45961.211959490742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45961.211959490742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45961.211959490742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45961.211959490742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45961.211959490742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45961.211959490742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45961.211959490742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45961.211959490742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45961.211959490742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45961.211959490742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45961.211959490742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45961.211959490742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45961.211959490742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45961.211959490742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45961.211959490742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45961.211959490742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45961.211959490742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45961.211959490742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45961.211959490742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45961.211959490742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45961.211959490742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45961.211959490742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45961.211959490742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45961.211959490742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45961.211959490742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45961.211959490742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45961.211959490742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45961.211959490742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45961.211959490742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45961.211959490742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45961.211959490742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45961.211959490742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45961.211959490742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45961.211959490742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45961.211959490742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45961.211959490742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45961.211959490742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45961.211959490742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45961.211959490742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45961.211959490742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45961.211959490742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45961.211959490742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45961.211959490742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45961.211959490742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45961.211959490742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45961.211959490742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45961.211959490742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45961.211959490742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45961.211959490742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45961.211959490742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45961.211959490742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45961.211959490742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45961.211959490742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45961.211959490742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45961.211959490742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45961.211959490742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45961.211959490742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45961.211959490742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45961.211959490742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45961.211959490742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45961.211959490742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45961.211959490742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45961.211959490742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45961.211959490742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45961.211959490742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45961.211959490742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45961.211959490742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45961.211959490742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45961.211959490742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45961.211959490742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45961.211959490742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45961.211959490742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45961.211959490742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45961.211959490742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45961.211959490742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45961.211959490742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45961.211959490742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45961.211959490742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45961.211959490742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45961.211959490742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45961.211959490742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45961.211959490742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45961.211959490742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45961.211959490742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45961.211959490742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45961.211959490742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45961.211959490742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45961.211959490742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45961.211959490742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45961.211959490742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45961.211959490742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45961.211959490742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45961.211959490742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45961.211959490742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45961.211959490742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45961.211959490742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45961.211959490742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45961.211959490742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45961.211959490742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45961.211959490742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257.73124189814553</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0.24320949074171949</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0.12910069444478722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45961.211959490742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45961.211959490742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45961.211959490742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45961.211959490742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45961.211959490742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45961.211959490742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45961.211959490742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45961.211959490742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45961.211959490742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45961.211959490742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45961.211959490742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45961.211959490742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45961.211959490742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45961.211959490742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45961.211959490742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45961.211959490742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45961.211959490742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45961.211959490742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45961.211959490742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45961.211959490742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45961.211959490742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45961.211959490742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45961.211959490742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45961.211959490742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45961.211959490742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45961.211959490742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45961.211959490742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45961.211959490742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45961.211959490742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45961.211959490742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45961.211959490742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45961.211959490742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45961.211959490742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45961.211959490742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45961.211959490742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45961.211959490742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45961.211959490742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45961.211959490742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45961.211959490742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45961.211959490742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45961.211959490742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45961.211959490742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45961.211959490742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45961.211959490742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45961.211959490742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45961.211959490742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45961.211959490742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45961.211959490742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45961.211959490742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45961.211959490742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45961.211959490742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45961.211959490742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45961.211959490742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45961.211959490742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45961.211959490742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45961.211959490742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45961.211959490742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45961.211959490742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45961.211959490742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45961.211959490742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45961.211959490742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45961.211959490742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45961.211959490742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45961.211959490742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45961.211959490742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45961.211959490742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45961.211959490742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45961.211959490742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45961.211959490742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45961.211959490742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45961.211959490742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45961.211959490742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45961.211959490742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45961.211959490742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45961.211959490742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45961.211959490742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45961.211959490742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45961.211959490742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45961.211959490742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45961.211959490742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45961.211959490742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45961.211959490742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45961.211959490742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45961.211959490742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45961.211959490742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45961.211959490742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45961.211959490742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45961.211959490742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45961.211959490742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45961.211959490742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45961.211959490742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45961.211959490742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45961.211959490742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45961.211959490742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45961.211959490742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45961.211959490742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45961.211959490742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45961.211959490742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45961.211959490742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45961.211959490742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45961.211959490742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45961.211959490742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45961.211959490742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45961.211959490742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45961.211959490742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45961.211959490742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45961.211959490742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45961.211959490742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45961.211959490742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45961.211959490742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45961.211959490742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45961.211959490742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45961.211959490742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45961.211959490742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45961.211959490742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45961.211959490742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45961.211959490742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45961.211959490742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45961.211959490742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45961.211959490742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45961.211959490742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45961.211959490742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45961.211959490742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45961.211959490742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45961.211959490742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45961.211959490742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45961.211959490742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45961.211959490742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45961.211959490742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45961.211959490742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45961.211959490742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45961.211959490742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45961.211959490742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45961.211959490742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45961.211959490742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45961.211959490742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45961.211959490742</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45961.211959490742</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69.379899305553408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35.023082175925083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12.550848379629315</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45961.211959490742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45961.211959490742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45961.211959490742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45961.211959490742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45961.211959490742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45961.211959490742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45961.211959490742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45961.211959490742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45961.211959490742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45961.211959490742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45961.211959490742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45961.211959490742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45961.211959490742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45961.211959490742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45961.211959490742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45961.211959490742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45961.211959490742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45961.211959490742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45961.211959490742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45961.211959490742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45961.211959490742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45961.211959490742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45961.211959490742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45961.211959490742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45961.211959490742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45961.211959490742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45961.211959490742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45961.211959490742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45961.211959490742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45961.211959490742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45961.211959490742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45961.211959490742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45961.211959490742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45961.211959490742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45961.211959490742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45961.211959490742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45961.211959490742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45961.211959490742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45961.211959490742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45961.211959490742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45961.211959490742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45961.211959490742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45961.211959490742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45961.211959490742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45961.211959490742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45961.211959490742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45961.211959490742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45961.211959490742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45961.211959490742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45961.211959490742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45961.211959490742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45961.211959490742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45961.211959490742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45961.211959490742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45961.211959490742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45961.211959490742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45961.211959490742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45961.211959490742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45961.211959490742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45961.211959490742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45961.211959490742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45961.211959490742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45961.211959490742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45961.211959490742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45961.211959490742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45961.211959490742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45961.211959490742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45961.211959490742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45961.211959490742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45961.211959490742</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45961.211959490742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45961.211959490742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45961.211959490742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45961.211959490742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45961.211959490742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45961.211959490742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45961.211959490742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45961.211959490742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45961.211959490742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45961.211959490742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45961.211959490742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45961.211959490742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45961.211959490742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45961.211959490742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45961.211959490742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45961.211959490742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45961.211959490742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45961.211959490742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45961.211959490742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45961.211959490742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45961.211959490742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45961.211959490742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45961.211959490742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45961.211959490742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45961.211959490742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45961.211959490742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45961.211959490742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45961.211959490742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45961.211959490742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45961.211959490742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45961.211959490742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45961.211959490742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45961.211959490742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45961.211959490742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45961.211959490742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45961.211959490742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45961.211959490742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45961.211959490742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45961.211959490742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45961.211959490742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45961.211959490742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45961.211959490742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45961.211959490742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45961.211959490742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45961.211959490742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45961.211959490742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45961.211959490742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45961.211959490742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45961.211959490742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45961.211959490742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45961.211959490742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45961.211959490742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45961.211959490742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45961.211959490742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45961.211959490742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45961.211959490742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45961.211959490742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45961.211959490742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45961.211959490742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45961.211959490742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45961.211959490742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45961.211959490742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45961.211959490742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45961.211959490742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45961.211959490742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45961.211959490742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45961.211959490742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45961.211959490742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45961.211959490742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45961.211959490742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45961.211959490742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45961.211959490742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45961.211959490742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45961.211959490742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45961.211959490742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45961.211959490742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45961.211959490742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45961.211959490742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45961.211959490742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45961.211959490742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45961.211959490742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45961.211959490742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45961.211959490742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45961.211959490742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45961.211959490742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45961.211959490742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45961.211959490742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45961.211959490742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45961.211959490742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45961.211959490742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45961.211959490742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45961.211959490742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45961.211959490742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45961.211959490742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45961.211959490742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45961.211959490742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45961.211959490742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45961.211959490742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45961.211959490742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45961.211959490742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45961.211959490742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45961.211959490742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45961.211959490742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45961.211959490742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45961.211959490742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45961.211959490742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45961.211959490742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45961.211959490742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45961.211959490742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45961.211959490742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45961.211959490742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45961.211959490742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45961.211959490742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45961.211959490742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45961.211959490742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45961.211959490742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45961.211959490742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45961.211959490742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45961.211959490742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45961.211959490742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45961.211959490742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45961.211959490742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45961.211959490742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45961.211959490742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45961.211959490742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45961.211959490742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45961.211959490742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45961.211959490742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45961.211959490742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45961.211959490742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45961.211959490742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45961.211959490742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45961.211959490742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45961.211959490742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45961.211959490742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45961.211959490742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45961.211959490742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45961.211959490742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45961.211959490742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45961.211959490742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45961.211959490742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45961.211959490742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45961.211959490742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45961.211959490742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45961.211959490742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45961.211959490742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45961.211959490742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45961.211959490742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45961.211959490742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45961.211959490742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45961.211959490742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45961.211959490742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45961.211959490742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45961.211959490742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45961.211959490742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45961.211959490742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45961.211959490742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45961.211959490742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45961.211959490742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45961.211959490742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45961.211959490742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45961.211959490742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45961.211959490742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45961.211959490742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45961.211959490742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45961.211959490742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45961.211959490742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45961.211959490742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45961.211959490742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45961.211959490742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45961.211959490742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45961.211959490742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45961.211959490742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45961.211959490742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45961.211959490742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45961.211959490742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45961.211959490742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45961.211959490742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45961.211959490742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45961.211959490742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45961.211959490742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45961.211959490742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45961.211959490742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45961.211959490742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45961.211959490742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45961.211959490742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45961.211959490742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45961.211959490742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45961.211959490742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45961.211959490742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45961.211959490742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45961.211959490742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45961.211959490742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45961.211959490742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45961.211959490742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45961.211959490742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45961.211959490742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45961.211959490742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45961.211959490742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45961.211959490742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45961.211959490742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45961.211959490742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45961.211959490742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45961.211959490742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45961.211959490742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45961.211959490742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45961.211959490742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45961.211959490742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45961.211959490742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45961.211959490742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45961.211959490742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45961.211959490742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45961.211959490742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45961.211959490742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45961.211959490742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45961.211959490742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45961.211959490742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45961.211959490742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45961.211959490742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45961.211959490742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45961.211959490742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45961.211959490742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45961.211959490742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45961.211959490742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45961.211959490742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45961.211959490742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45961.211959490742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45961.211959490742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45961.211959490742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45961.211959490742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45961.211959490742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45961.211959490742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45961.211959490742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45961.211959490742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45961.211959490742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45961.211959490742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45961.211959490742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45961.211959490742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45961.211959490742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45961.211959490742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45961.211959490742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45961.211959490742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45961.211959490742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45961.211959490742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45961.211959490742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45961.211959490742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45961.211959490742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45961.211959490742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45961.211959490742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45961.211959490742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45961.211959490742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45961.211959490742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45961.211959490742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45961.211959490742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45961.211959490742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45961.211959490742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45961.211959490742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45961.211959490742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45961.211959490742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45961.211959490742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45961.211959490742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45961.211959490742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45961.211959490742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45961.211959490742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45961.211959490742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45961.211959490742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45961.211959490742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45961.211959490742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45961.211959490742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45961.211959490742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45961.211959490742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45961.211959490742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45961.211959490742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45961.211959490742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45961.211959490742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45961.211959490742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45961.211959490742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45961.211959490742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45961.211959490742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45961.211959490742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45961.211959490742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45961.211959490742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45961.211959490742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45961.211959490742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45961.211959490742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45961.211959490742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45961.211959490742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45961.211959490742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45961.211959490742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45961.211959490742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45961.211959490742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45961.211959490742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45961.211959490742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45961.211959490742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45961.211959490742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45961.211959490742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45961.211959490742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45961.211959490742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45961.211959490742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45961.211959490742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45961.211959490742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45961.211959490742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45961.211959490742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45961.211959490742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45961.211959490742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45961.211959490742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45961.211959490742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45961.211959490742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45961.211959490742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45961.211959490742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45961.211959490742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45961.211959490742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45961.211959490742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45961.211959490742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45961.211959490742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45961.211959490742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45961.211959490742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45961.211959490742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45961.211959490742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45961.211959490742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45961.211959490742</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45961.211959490742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45961.211959490742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45961.211959490742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45961.211959490742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45961.211959490742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45961.211959490742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45961.211959490742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45961.211959490742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45961.211959490742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45961.211959490742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45961.211959490742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45961.211959490742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45961.211959490742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45961.211959490742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45961.211959490742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45961.211959490742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45961.211959490742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45961.211959490742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45961.211959490742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45961.211959490742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45961.211959490742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45961.211959490742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45961.211959490742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45961.211959490742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45961.211959490742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45961.211959490742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45961.211959490742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45961.211959490742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45961.211959490742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45961.211959490742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45961.211959490742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45961.211959490742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45961.211959490742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45961.211959490742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45961.211959490742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45961.211959490742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45961.211959490742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45961.211959490742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45961.211959490742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45961.211959490742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45961.211959490742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45961.211959490742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45961.211959490742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45961.211959490742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45961.211959490742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45961.211959490742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45961.211959490742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45961.211959490742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45961.211959490742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45961.211959490742</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2025-10-31T02:07:13Z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