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15" documentId="120_S{2AC9BD13-BADA-5192-A53E-5A8FF88502F6}" xr6:coauthVersionLast="47" xr6:coauthVersionMax="47" xr10:uidLastSave="{0F8D5431-24AE-4414-9D39-BD37578FF93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<sst xmlns="http://schemas.openxmlformats.org/spreadsheetml/2006/main" count="181604" uniqueCount="39216">
  <si>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</si>
  <si>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</si>
  <si>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</si>
  <si>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</si>
  <si>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</si>
  <si>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</si>
  <si>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</si>
  <si>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</si>
  <si>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</si>
  <si>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</si>
  <si>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</si>
  <si>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</si>
  <si>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</si>
  <si>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</si>
  <si>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</si>
  <si>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</si>
  <si>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</si>
  <si>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</si>
  <si>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</si>
  <si>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</si>
  <si>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</si>
  <si>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</si>
  <si>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</si>
  <si>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</si>
  <si>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</si>
  <si>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</si>
  <si>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</si>
  <si>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</si>
  <si>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</si>
  <si>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</si>
  <si>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</si>
  <si>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</si>
  <si>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</si>
  <si>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</si>
  <si>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</si>
  <si>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</si>
  <si>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</si>
  <si>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</si>
  <si>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</si>
  <si>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</si>
  <si>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</si>
  <si>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</si>
  <si>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</si>
  <si>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</si>
  <si>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</si>
  <si>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</si>
  <si>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</si>
  <si>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</si>
  <si>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</si>
  <si>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</si>
  <si>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</si>
  <si>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</si>
  <si>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</si>
  <si>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</si>
  <si>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</si>
  <si>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</si>
  <si>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</si>
  <si>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</si>
  <si>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</si>
  <si>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</si>
  <si>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</si>
  <si>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</si>
  <si>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</si>
  <si>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</si>
  <si>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</si>
  <si>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</si>
  <si>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</si>
  <si>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</si>
  <si>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</si>
  <si>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</si>
  <si>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</si>
  <si>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</si>
  <si>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</si>
  <si>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</si>
  <si>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</si>
  <si>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</si>
  <si>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</si>
  <si>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</si>
  <si>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</si>
  <si>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</si>
  <si>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</si>
  <si>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</si>
  <si>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</si>
  <si>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</si>
  <si>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</si>
  <si>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</si>
  <si>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</si>
  <si>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</si>
  <si>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</si>
  <si>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</si>
  <si>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</si>
  <si>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</si>
  <si>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</si>
  <si>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</si>
  <si>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</si>
  <si>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</si>
  <si>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</si>
  <si>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</si>
  <si>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</si>
  <si>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</si>
  <si>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</si>
  <si>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</si>
  <si>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</si>
  <si>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</si>
  <si>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</si>
  <si>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</si>
  <si>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</si>
  <si>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</si>
  <si>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</si>
  <si>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</si>
  <si>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</si>
  <si>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</si>
  <si>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</si>
  <si>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</si>
  <si>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</si>
  <si>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</si>
  <si>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</si>
  <si>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</si>
  <si>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</si>
  <si>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</si>
  <si>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</si>
  <si>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</si>
  <si>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</si>
  <si>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</si>
  <si>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</si>
  <si>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</si>
  <si>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</si>
  <si>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</si>
  <si>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</si>
  <si>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</si>
  <si>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</si>
  <si>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</si>
  <si>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</si>
  <si>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</si>
  <si>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</si>
  <si>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</si>
  <si>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</si>
  <si>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</si>
  <si>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</si>
  <si>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</si>
  <si>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</si>
  <si>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</si>
  <si>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</si>
  <si>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</si>
  <si>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</si>
  <si>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</si>
  <si>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</si>
  <si>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</si>
  <si>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</si>
  <si>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</si>
  <si>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</si>
  <si>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</si>
  <si>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</si>
  <si>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</si>
  <si>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</si>
  <si>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</si>
  <si>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</si>
  <si>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</si>
  <si>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</si>
  <si>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</si>
  <si>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</si>
  <si>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</si>
  <si>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</si>
  <si>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</si>
  <si>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</si>
  <si>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</si>
  <si>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</si>
  <si>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</si>
  <si>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</si>
  <si>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</si>
  <si>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</si>
  <si>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</si>
  <si>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</si>
  <si>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</si>
  <si>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</si>
  <si>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</si>
  <si>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</si>
  <si>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</si>
  <si>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</si>
  <si>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</si>
  <si>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</si>
  <si>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</si>
  <si>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</si>
  <si>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</si>
  <si>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</si>
  <si>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</si>
  <si>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</si>
  <si>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</si>
  <si>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</si>
  <si>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</si>
  <si>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</si>
  <si>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</si>
  <si>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</si>
  <si>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</si>
  <si>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</si>
  <si>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</si>
  <si>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</si>
  <si>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</si>
  <si>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</si>
  <si>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</si>
  <si>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</si>
  <si>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</si>
  <si>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</si>
  <si>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</si>
  <si>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</si>
  <si>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</si>
  <si>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</si>
  <si>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</si>
  <si>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</si>
  <si>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</si>
  <si>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</si>
  <si>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</si>
  <si>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</si>
  <si>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</si>
  <si>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</si>
  <si>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</si>
  <si>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</si>
  <si>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</si>
  <si>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</si>
  <si>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</si>
  <si>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</si>
  <si>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</si>
  <si>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</si>
  <si>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</si>
  <si>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</si>
  <si>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</si>
  <si>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</si>
  <si>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</si>
  <si>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</si>
  <si>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</si>
  <si>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</si>
  <si>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</si>
  <si>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</si>
  <si>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</si>
  <si>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</si>
  <si>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</si>
  <si>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</si>
  <si>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</si>
  <si>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</si>
  <si>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</si>
  <si>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</si>
  <si>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</si>
  <si>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</si>
  <si>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</si>
  <si>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</si>
  <si>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</si>
  <si>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</si>
  <si>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</si>
  <si>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</si>
  <si>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</si>
  <si>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</si>
  <si>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</si>
  <si>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</si>
  <si>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</si>
  <si>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</si>
  <si>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</si>
  <si>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</si>
  <si>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</si>
  <si>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</si>
  <si>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</si>
  <si>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</si>
  <si>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</si>
  <si>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</si>
  <si>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</si>
  <si>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</si>
  <si>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</si>
  <si>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</si>
  <si>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</si>
  <si>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</si>
  <si>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</si>
  <si>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</si>
  <si>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</si>
  <si>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</si>
  <si>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</si>
  <si>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</si>
  <si>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</si>
  <si>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</si>
  <si>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</si>
  <si>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</si>
  <si>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</si>
  <si>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</si>
  <si>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</si>
  <si>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</si>
  <si>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</si>
  <si>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</si>
  <si>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</si>
  <si>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</si>
  <si>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</si>
  <si>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</si>
  <si>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</si>
  <si>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</si>
  <si>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</si>
  <si>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</si>
  <si>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</si>
  <si>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</si>
  <si>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</si>
  <si>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</si>
  <si>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</si>
  <si>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</si>
  <si>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</si>
  <si>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</si>
  <si>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</si>
  <si>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</si>
  <si>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</si>
  <si>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</si>
  <si>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</si>
  <si>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</si>
  <si>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</si>
  <si>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</si>
  <si>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</si>
  <si>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</si>
  <si>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</si>
  <si>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</si>
  <si>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</si>
  <si>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</si>
  <si>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</si>
  <si>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</si>
  <si>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</si>
  <si>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</si>
  <si>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</si>
  <si>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</si>
  <si>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</si>
  <si>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</si>
  <si>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</si>
  <si>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</si>
  <si>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</si>
  <si>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</si>
  <si>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</si>
  <si>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</si>
  <si>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</si>
  <si>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</si>
  <si>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</si>
  <si>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</si>
  <si>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</si>
  <si>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</si>
  <si>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</si>
  <si>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</si>
  <si>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</si>
  <si>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</si>
  <si>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</si>
  <si>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</si>
  <si>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</si>
  <si>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</si>
  <si>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</si>
  <si>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</si>
  <si>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</si>
  <si>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</si>
  <si>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</si>
  <si>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</si>
  <si>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</si>
  <si>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</si>
  <si>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</si>
  <si>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</si>
  <si>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</si>
  <si>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</si>
  <si>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</si>
  <si>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</si>
  <si>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</si>
  <si>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</si>
  <si>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</si>
  <si>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</si>
  <si>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</si>
  <si>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</si>
  <si>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</si>
  <si>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</si>
  <si>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</si>
  <si>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</si>
  <si>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</si>
  <si>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</si>
  <si>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</si>
  <si>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</si>
  <si>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</si>
  <si>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</si>
  <si>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</si>
  <si>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</si>
  <si>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</si>
  <si>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</si>
  <si>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</si>
  <si>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</si>
  <si>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</si>
  <si>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</si>
  <si>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</si>
  <si>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</si>
  <si>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</si>
  <si>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</si>
  <si>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</si>
  <si>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</si>
  <si>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</si>
  <si>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</si>
  <si>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</si>
  <si>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</si>
  <si>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</si>
  <si>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</si>
  <si>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</si>
  <si>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</si>
  <si>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</si>
  <si>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</si>
  <si>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</si>
  <si>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</si>
  <si>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</si>
  <si>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</si>
  <si>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</si>
  <si>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</si>
  <si>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</si>
  <si>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</si>
  <si>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</si>
  <si>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</si>
  <si>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</si>
  <si>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</si>
  <si>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</si>
  <si>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</si>
  <si>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</si>
  <si>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</si>
  <si>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</si>
  <si>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</si>
  <si>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</si>
  <si>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</si>
  <si>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</si>
  <si>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</si>
  <si>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</si>
  <si>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</si>
  <si>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</si>
  <si>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</si>
  <si>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</si>
  <si>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</si>
  <si>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</si>
  <si>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</si>
  <si>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</si>
  <si>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</si>
  <si>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</si>
  <si>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</si>
  <si>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</si>
  <si>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</si>
  <si>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</si>
  <si>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</si>
  <si>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</si>
  <si>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</si>
  <si>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</si>
  <si>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</si>
  <si>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</si>
  <si>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</si>
  <si>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</si>
  <si>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</si>
  <si>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</si>
  <si>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</si>
  <si>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</si>
  <si>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</si>
  <si>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</si>
  <si>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</si>
  <si>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</si>
  <si>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</si>
  <si>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</si>
  <si>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</si>
  <si>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</si>
  <si>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</si>
  <si>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</si>
  <si>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</si>
  <si>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</si>
  <si>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</si>
  <si>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</si>
  <si>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</si>
  <si>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</si>
  <si>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</si>
  <si>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</si>
  <si>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</si>
  <si>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</si>
  <si>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</si>
  <si>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</si>
  <si>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</si>
  <si>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</si>
  <si>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</si>
  <si>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</si>
  <si>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</si>
  <si>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</si>
  <si>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</si>
  <si>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</si>
  <si>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</si>
  <si>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</si>
  <si>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</si>
  <si>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</si>
  <si>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</si>
  <si>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</si>
  <si>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</si>
  <si>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</si>
  <si>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</si>
  <si>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</si>
  <si>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</si>
  <si>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</si>
  <si>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</si>
  <si>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</si>
  <si>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</si>
  <si>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</si>
  <si>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</si>
  <si>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</si>
  <si>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</si>
  <si>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</si>
  <si>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</si>
  <si>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</si>
  <si>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</si>
  <si>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</si>
  <si>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</si>
  <si>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</si>
  <si>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</si>
  <si>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</si>
  <si>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</si>
  <si>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</si>
  <si>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</si>
  <si>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</si>
  <si>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</si>
  <si>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</si>
  <si>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</si>
  <si>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</si>
  <si>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</si>
  <si>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</si>
  <si>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</si>
  <si>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</si>
  <si>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</si>
  <si>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</si>
  <si>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</si>
  <si>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</si>
  <si>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</si>
  <si>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</si>
  <si>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</si>
  <si>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</si>
  <si>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</si>
  <si>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</si>
  <si>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</si>
  <si>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</si>
  <si>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</si>
  <si>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</si>
  <si>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</si>
  <si>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</si>
  <si>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</si>
  <si>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</si>
  <si>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</si>
  <si>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</si>
  <si>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</si>
  <si>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</si>
  <si>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</si>
  <si>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</si>
  <si>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</si>
  <si>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</si>
  <si>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</si>
  <si>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</si>
  <si>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</si>
  <si>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</si>
  <si>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</si>
  <si>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</si>
  <si>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</si>
  <si>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</si>
  <si>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</si>
  <si>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</si>
  <si>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</si>
  <si>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</si>
  <si>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</si>
  <si>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</si>
  <si>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</si>
  <si>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</si>
  <si>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</si>
  <si>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</si>
  <si>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</si>
  <si>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</si>
  <si>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</si>
  <si>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</si>
  <si>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</si>
  <si>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</si>
  <si>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</si>
  <si>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</si>
  <si>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</si>
  <si>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</si>
  <si>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</si>
  <si>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</si>
  <si>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</si>
  <si>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</si>
  <si>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</si>
  <si>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</si>
  <si>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</si>
  <si>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</si>
  <si>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</si>
  <si>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</si>
  <si>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</si>
  <si>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</si>
  <si>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</si>
  <si>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</si>
  <si>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</si>
  <si>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</si>
  <si>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</si>
  <si>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</si>
  <si>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</si>
  <si>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</si>
  <si>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</si>
  <si>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</si>
  <si>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</si>
  <si>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</si>
  <si>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</si>
  <si>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</si>
  <si>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</si>
  <si>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</si>
  <si>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</si>
  <si>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</si>
  <si>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</si>
  <si>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</si>
  <si>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</si>
  <si>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</si>
  <si>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</si>
  <si>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</si>
  <si>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</si>
  <si>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</si>
  <si>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</si>
  <si>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</si>
  <si>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</si>
  <si>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</si>
  <si>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</si>
  <si>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</si>
  <si>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</si>
  <si>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</si>
  <si>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</si>
  <si>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</si>
  <si>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</si>
  <si>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</si>
  <si>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</si>
  <si>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</si>
  <si>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</si>
  <si>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</si>
  <si>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</si>
  <si>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</si>
  <si>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</si>
  <si>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</si>
  <si>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</si>
  <si>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</si>
  <si>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</si>
  <si>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</si>
  <si>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</si>
  <si>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</si>
  <si>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</si>
  <si>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</si>
  <si>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</si>
  <si>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</si>
  <si>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</si>
  <si>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</si>
  <si>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</si>
  <si>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</si>
  <si>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</si>
  <si>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</si>
  <si>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</si>
  <si>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</si>
  <si>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</si>
  <si>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</si>
  <si>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</si>
  <si>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</si>
  <si>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</si>
  <si>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</si>
  <si>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</si>
  <si>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</si>
  <si>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</si>
  <si>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</si>
  <si>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</si>
  <si>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</si>
  <si>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</si>
  <si>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</si>
  <si>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</si>
  <si>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</si>
  <si>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</si>
  <si>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</si>
  <si>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</si>
  <si>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</si>
  <si>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</si>
  <si>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</si>
  <si>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</si>
  <si>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</si>
  <si>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</si>
  <si>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</si>
  <si>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</si>
  <si>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</si>
  <si>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</si>
  <si>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</si>
  <si>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</si>
  <si>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</si>
  <si>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</si>
  <si>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</si>
  <si>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</si>
  <si>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</si>
  <si>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</si>
  <si>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</si>
  <si>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</si>
  <si>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</si>
  <si>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</si>
  <si>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</si>
  <si>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</si>
  <si>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</si>
  <si>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</si>
  <si>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</si>
  <si>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</si>
  <si>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</si>
  <si>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</si>
  <si>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</si>
  <si>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</si>
  <si>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</si>
  <si>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</si>
  <si>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</si>
  <si>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</si>
  <si>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</si>
  <si>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</si>
  <si>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</si>
  <si>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</si>
  <si>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</si>
  <si>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</si>
  <si>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</si>
  <si>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</si>
  <si>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</si>
  <si>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</si>
  <si>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</si>
  <si>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</si>
  <si>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</si>
  <si>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</si>
  <si>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</si>
  <si>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</si>
  <si>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</si>
  <si>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</si>
  <si>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</si>
  <si>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</si>
  <si>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</si>
  <si>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</si>
  <si>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</si>
  <si>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</si>
  <si>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</si>
  <si>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</si>
  <si>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</si>
  <si>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</si>
  <si>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</si>
  <si>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</si>
  <si>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</si>
  <si>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</si>
  <si>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</si>
  <si>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</si>
  <si>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</si>
  <si>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</si>
  <si>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</si>
  <si>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</si>
  <si>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</si>
  <si>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</si>
  <si>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</si>
  <si>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</si>
  <si>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</si>
  <si>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</si>
  <si>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</si>
  <si>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</si>
  <si>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</si>
  <si>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</si>
  <si>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</si>
  <si>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</si>
  <si>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</si>
  <si>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</si>
  <si>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</si>
  <si>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</si>
  <si>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</si>
  <si>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</si>
  <si>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</si>
  <si>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</si>
  <si>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</si>
  <si>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</si>
  <si>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</si>
  <si>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</si>
  <si>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</si>
  <si>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</si>
  <si>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</si>
  <si>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</si>
  <si>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</si>
  <si>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</si>
  <si>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</si>
  <si>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</si>
  <si>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</si>
  <si>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</si>
  <si>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</si>
  <si>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</si>
  <si>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</si>
  <si>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</si>
  <si>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</si>
  <si>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</si>
  <si>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</si>
  <si>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</si>
  <si>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</si>
  <si>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</si>
  <si>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</si>
  <si>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</si>
  <si>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</si>
  <si>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</si>
  <si>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</si>
  <si>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</si>
  <si>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</si>
  <si>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</si>
  <si>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</si>
  <si>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</si>
  <si>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</si>
  <si>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</si>
  <si>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</si>
  <si>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</si>
  <si>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</si>
  <si>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</si>
  <si>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</si>
  <si>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</si>
  <si>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</si>
  <si>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</si>
  <si>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</si>
  <si>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</si>
  <si>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</si>
  <si>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</si>
  <si>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</si>
  <si>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</si>
  <si>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</si>
  <si>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</si>
  <si>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</si>
  <si>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</si>
  <si>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</si>
  <si>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</si>
  <si>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</si>
  <si>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</si>
  <si>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</si>
  <si>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</si>
  <si>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</si>
  <si>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</si>
  <si>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</si>
  <si>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</si>
  <si>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</si>
  <si>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</si>
  <si>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</si>
  <si>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</si>
  <si>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</si>
  <si>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</si>
  <si>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</si>
  <si>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</si>
  <si>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</si>
  <si>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</si>
  <si>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</si>
  <si>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</si>
  <si>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</si>
  <si>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</si>
  <si>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</si>
  <si>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</si>
  <si>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</si>
  <si>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</si>
  <si>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</si>
  <si>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</si>
  <si>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</si>
  <si>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</si>
  <si>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</si>
  <si>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</si>
  <si>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</si>
  <si>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</si>
  <si>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</si>
  <si>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</si>
  <si>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</si>
  <si>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</si>
  <si>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</si>
  <si>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</si>
  <si>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</si>
  <si>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</si>
  <si>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</si>
  <si>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</si>
  <si>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</si>
  <si>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</si>
  <si>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</si>
  <si>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</si>
  <si>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</si>
  <si>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</si>
  <si>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</si>
  <si>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</si>
  <si>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</si>
  <si>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</si>
  <si>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</si>
  <si>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</si>
  <si>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</si>
  <si>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</si>
  <si>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</si>
  <si>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</si>
  <si>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</si>
  <si>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</si>
  <si>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</si>
  <si>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</si>
  <si>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</si>
  <si>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</si>
  <si>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</si>
  <si>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</si>
  <si>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</si>
  <si>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</si>
  <si>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</si>
  <si>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</si>
  <si>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</si>
  <si>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</si>
  <si>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</si>
  <si>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</si>
  <si>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</si>
  <si>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</si>
  <si>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</si>
  <si>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</si>
  <si>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</si>
  <si>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</si>
  <si>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</si>
  <si>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</si>
  <si>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</si>
  <si>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</si>
  <si>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</si>
  <si>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</si>
  <si>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</si>
  <si>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</si>
  <si>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</si>
  <si>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</si>
  <si>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</si>
  <si>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</si>
  <si>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</si>
  <si>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</si>
  <si>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</si>
  <si>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</si>
  <si>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</si>
  <si>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</si>
  <si>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</si>
  <si>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</si>
  <si>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</si>
  <si>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</si>
  <si>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</si>
  <si>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</si>
  <si>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</si>
  <si>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</si>
  <si>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</si>
  <si>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</si>
  <si>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</si>
  <si>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</si>
  <si>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</si>
  <si>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</si>
  <si>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</si>
  <si>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</si>
  <si>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</si>
  <si>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</si>
  <si>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</si>
  <si>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</si>
  <si>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</si>
  <si>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</si>
  <si>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</si>
  <si>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</si>
  <si>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</si>
  <si>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</si>
  <si>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</si>
  <si>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</si>
  <si>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</si>
  <si>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</si>
  <si>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</si>
  <si>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</si>
  <si>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</si>
  <si>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</si>
  <si>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</si>
  <si>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</si>
  <si>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</si>
  <si>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</si>
  <si>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</si>
  <si>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</si>
  <si>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</si>
  <si>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</si>
  <si>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</si>
  <si>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</si>
  <si>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</si>
  <si>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</si>
  <si>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</si>
  <si>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</si>
  <si>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</si>
  <si>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</si>
  <si>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</si>
  <si>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</si>
  <si>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</si>
  <si>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</si>
  <si>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</si>
  <si>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</si>
  <si>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</si>
  <si>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</si>
  <si>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</si>
  <si>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</si>
  <si>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</si>
  <si>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</si>
  <si>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</si>
  <si>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</si>
  <si>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</si>
  <si>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</si>
  <si>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</si>
  <si>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</si>
  <si>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</si>
  <si>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</si>
  <si>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</si>
  <si>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</si>
  <si>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</si>
  <si>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</si>
  <si>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</si>
  <si>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</si>
  <si>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</si>
  <si>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</si>
  <si>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</si>
  <si>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</si>
  <si>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</si>
  <si>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</si>
  <si>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</si>
  <si>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</si>
  <si>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</si>
  <si>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</si>
  <si>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</si>
  <si>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</si>
  <si>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</si>
  <si>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</si>
  <si>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</si>
  <si>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</si>
  <si>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</si>
  <si>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</si>
  <si>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</si>
  <si>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</si>
  <si>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</si>
  <si>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</si>
  <si>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</si>
  <si>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</si>
  <si>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</si>
  <si>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</si>
  <si>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</si>
  <si>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</si>
  <si>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</si>
  <si>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</si>
  <si>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</si>
  <si>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</si>
  <si>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</si>
  <si>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</si>
  <si>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</si>
  <si>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</si>
  <si>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</si>
  <si>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</si>
  <si>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</si>
  <si>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</si>
  <si>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</si>
  <si>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</si>
  <si>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</si>
  <si>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</si>
  <si>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</si>
  <si>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</si>
  <si>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</si>
  <si>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</si>
  <si>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</si>
  <si>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</si>
  <si>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</si>
  <si>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</si>
  <si>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</si>
  <si>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</si>
  <si>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</si>
  <si>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</si>
  <si>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</si>
  <si>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</si>
  <si>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</si>
  <si>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</si>
  <si>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</si>
  <si>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</si>
  <si>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</si>
  <si>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</si>
  <si>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</si>
  <si>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</si>
  <si>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</si>
  <si>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</si>
  <si>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</si>
  <si>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</si>
  <si>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</si>
  <si>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</si>
  <si>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</si>
  <si>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</si>
  <si>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</si>
  <si>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</si>
  <si>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</si>
  <si>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</si>
  <si>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</si>
  <si>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</si>
  <si>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</si>
  <si>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</si>
  <si>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</si>
  <si>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</si>
  <si>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</si>
  <si>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</si>
  <si>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</si>
  <si>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</si>
  <si>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</si>
  <si>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</si>
  <si>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</si>
  <si>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</si>
  <si>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</si>
  <si>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</si>
  <si>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</si>
  <si>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</si>
  <si>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</si>
  <si>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</si>
  <si>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</si>
  <si>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</si>
  <si>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</si>
  <si>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</si>
  <si>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</si>
  <si>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</si>
  <si>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</si>
  <si>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</si>
  <si>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</si>
  <si>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</si>
  <si>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</si>
  <si>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</si>
  <si>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</si>
  <si>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</si>
  <si>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</si>
  <si>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</si>
  <si>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</si>
  <si>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</si>
  <si>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</si>
  <si>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</si>
  <si>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</si>
  <si>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</si>
  <si>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</si>
  <si>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</si>
  <si>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</si>
  <si>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</si>
  <si>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</si>
  <si>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</si>
  <si>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</si>
  <si>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</si>
  <si>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</si>
  <si>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</si>
  <si>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</si>
  <si>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</si>
  <si>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</si>
  <si>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</si>
  <si>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</si>
  <si>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</si>
  <si>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</si>
  <si>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</si>
  <si>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</si>
  <si>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</si>
  <si>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</si>
  <si>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</si>
  <si>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</si>
  <si>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</si>
  <si>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</si>
  <si>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</si>
  <si>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</si>
  <si>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</si>
  <si>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</si>
  <si>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</si>
  <si>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</si>
  <si>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</si>
  <si>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</si>
  <si>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</si>
  <si>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</si>
  <si>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</si>
  <si>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</si>
  <si>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</si>
  <si>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</si>
  <si>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</si>
  <si>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</si>
  <si>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</si>
  <si>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</si>
  <si>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</si>
  <si>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</si>
  <si>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</si>
  <si>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</si>
  <si>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</si>
  <si>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</si>
  <si>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</si>
  <si>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</si>
  <si>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</si>
  <si>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</si>
  <si>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</si>
  <si>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</si>
  <si>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</si>
  <si>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</si>
  <si>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</si>
  <si>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</si>
  <si>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</si>
  <si>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</si>
  <si>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</si>
  <si>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</si>
  <si>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</si>
  <si>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</si>
  <si>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</si>
  <si>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</si>
  <si>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</si>
  <si>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</si>
  <si>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</si>
  <si>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</si>
  <si>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</si>
  <si>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</si>
  <si>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</si>
  <si>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</si>
  <si>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</si>
  <si>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</si>
  <si>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</si>
  <si>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</si>
  <si>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</si>
  <si>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</si>
  <si>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</si>
  <si>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</si>
  <si>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</si>
  <si>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</si>
  <si>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</si>
  <si>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</si>
  <si>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</si>
  <si>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</si>
  <si>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</si>
  <si>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</si>
  <si>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</si>
  <si>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</si>
  <si>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</si>
  <si>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</si>
  <si>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</si>
  <si>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</si>
  <si>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</si>
  <si>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</si>
  <si>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</si>
  <si>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</si>
  <si>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</si>
  <si>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</si>
  <si>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</si>
  <si>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</si>
  <si>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</si>
  <si>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</si>
  <si>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</si>
  <si>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</si>
  <si>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</si>
  <si>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</si>
  <si>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</si>
  <si>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</si>
  <si>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</si>
  <si>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</si>
  <si>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</si>
  <si>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</si>
  <si>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</si>
  <si>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</si>
  <si>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</si>
  <si>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</si>
  <si>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</si>
  <si>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</si>
  <si>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</si>
  <si>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</si>
  <si>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</si>
  <si>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</si>
  <si>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</si>
  <si>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</si>
  <si>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</si>
  <si>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</si>
  <si>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</si>
  <si>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</si>
  <si>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</si>
  <si>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</si>
  <si>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</si>
  <si>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</si>
  <si>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</si>
  <si>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</si>
  <si>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</si>
  <si>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</si>
  <si>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</si>
  <si>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</si>
  <si>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</si>
  <si>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</si>
  <si>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</si>
  <si>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</si>
  <si>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</si>
  <si>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</si>
  <si>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</si>
  <si>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</si>
  <si>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</si>
  <si>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</si>
  <si>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</si>
  <si>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</si>
  <si>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</si>
  <si>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</si>
  <si>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</si>
  <si>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</si>
  <si>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</si>
  <si>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</si>
  <si>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</si>
  <si>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</si>
  <si>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</si>
  <si>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</si>
  <si>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</si>
  <si>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</si>
  <si>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</si>
  <si>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</si>
  <si>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</si>
  <si>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</si>
  <si>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</si>
  <si>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</si>
  <si>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</si>
  <si>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</si>
  <si>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</si>
  <si>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</si>
  <si>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</si>
  <si>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</si>
  <si>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</si>
  <si>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</si>
  <si>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</si>
  <si>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</si>
  <si>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</si>
  <si>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</si>
  <si>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</si>
  <si>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</si>
  <si>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</si>
  <si>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</si>
  <si>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</si>
  <si>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</si>
  <si>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</si>
  <si>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</si>
  <si>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</si>
  <si>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</si>
  <si>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</si>
  <si>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</si>
  <si>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</si>
  <si>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</si>
  <si>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</si>
  <si>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</si>
  <si>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</si>
  <si>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</si>
  <si>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</si>
  <si>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</si>
  <si>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</si>
  <si>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</si>
  <si>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</si>
  <si>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</si>
  <si>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</si>
  <si>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</si>
  <si>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</si>
  <si>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</si>
  <si>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</si>
  <si>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</si>
  <si>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</si>
  <si>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</si>
  <si>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</si>
  <si>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</si>
  <si>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</si>
  <si>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</si>
  <si>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</si>
  <si>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</si>
  <si>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</si>
  <si>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</si>
  <si>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</si>
  <si>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</si>
  <si>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</si>
  <si>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</si>
  <si>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</si>
  <si>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</si>
  <si>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</si>
  <si>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</si>
  <si>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</si>
  <si>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</si>
  <si>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</si>
  <si>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</si>
  <si>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</si>
  <si>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</si>
  <si>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</si>
  <si>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</si>
  <si>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</si>
  <si>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</si>
  <si>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</si>
  <si>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</si>
  <si>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</si>
  <si>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</si>
  <si>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</si>
  <si>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</si>
  <si>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</si>
  <si>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</si>
  <si>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</si>
  <si>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</si>
  <si>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</si>
  <si>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</si>
  <si>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</si>
  <si>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</si>
  <si>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</si>
  <si>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</si>
  <si>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</si>
  <si>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</si>
  <si>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</si>
  <si>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</si>
  <si>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</si>
  <si>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</si>
  <si>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</si>
  <si>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</si>
  <si>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</si>
  <si>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</si>
  <si>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</si>
  <si>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</si>
  <si>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</si>
  <si>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</si>
  <si>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</si>
  <si>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</si>
  <si>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</si>
  <si>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</si>
  <si>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</si>
  <si>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</si>
  <si>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</si>
  <si>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</si>
  <si>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</si>
  <si>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</si>
  <si>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</si>
  <si>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</si>
  <si>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</si>
  <si>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</si>
  <si>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</si>
  <si>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</si>
  <si>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</si>
  <si>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</si>
  <si>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</si>
  <si>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</si>
  <si>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</si>
  <si>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</si>
  <si>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</si>
  <si>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</si>
  <si>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</si>
  <si>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</si>
  <si>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</si>
  <si>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</si>
  <si>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</si>
  <si>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</si>
  <si>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</si>
  <si>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</si>
  <si>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</si>
  <si>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</si>
  <si>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</si>
  <si>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</si>
  <si>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</si>
  <si>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</si>
  <si>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</si>
  <si>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</si>
  <si>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</si>
  <si>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</si>
  <si>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</si>
  <si>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</si>
  <si>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</si>
  <si>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</si>
  <si>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</si>
  <si>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</si>
  <si>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</si>
  <si>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</si>
  <si>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</si>
  <si>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</si>
  <si>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</si>
  <si>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</si>
  <si>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</si>
  <si>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</si>
  <si>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</si>
  <si>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</si>
  <si>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</si>
  <si>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</si>
  <si>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</si>
  <si>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</si>
  <si>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</si>
  <si>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</si>
  <si>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</si>
  <si>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</si>
  <si>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</si>
  <si>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</si>
  <si>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</si>
  <si>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</si>
  <si>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</si>
  <si>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</si>
  <si>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</si>
  <si>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</si>
  <si>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</si>
  <si>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</si>
  <si>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</si>
  <si>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</si>
  <si>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</si>
  <si>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</si>
  <si>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</si>
  <si>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</si>
  <si>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</si>
  <si>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</si>
  <si>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</si>
  <si>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</si>
  <si>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</si>
  <si>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</si>
  <si>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</si>
  <si>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</si>
  <si>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</si>
  <si>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</si>
  <si>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</si>
  <si>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</si>
  <si>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</si>
  <si>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</si>
  <si>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</si>
  <si>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</si>
  <si>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</si>
  <si>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</si>
  <si>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</si>
  <si>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</si>
  <si>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</si>
  <si>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</si>
  <si>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</si>
  <si>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</si>
  <si>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</si>
  <si>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</si>
  <si>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</si>
  <si>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</si>
  <si>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</si>
  <si>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</si>
  <si>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</si>
  <si>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</si>
  <si>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</si>
  <si>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</si>
  <si>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</si>
  <si>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</si>
  <si>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</si>
  <si>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</si>
  <si>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</si>
  <si>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</si>
  <si>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</si>
  <si>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</si>
  <si>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</si>
  <si>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</si>
  <si>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</si>
  <si>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</si>
  <si>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</si>
  <si>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</si>
  <si>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</si>
  <si>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</si>
  <si>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</si>
  <si>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</si>
  <si>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</si>
  <si>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</si>
  <si>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</si>
  <si>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</si>
  <si>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</si>
  <si>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</si>
  <si>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</si>
  <si>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</si>
  <si>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</si>
  <si>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</si>
  <si>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</si>
  <si>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</si>
  <si>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</si>
  <si>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</si>
  <si>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</si>
  <si>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</si>
  <si>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</si>
  <si>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</si>
  <si>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</si>
  <si>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</si>
  <si>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</si>
  <si>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</si>
  <si>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</si>
  <si>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</si>
  <si>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</si>
  <si>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</si>
  <si>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</si>
  <si>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</si>
  <si>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</si>
  <si>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</si>
  <si>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</si>
  <si>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</si>
  <si>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</si>
  <si>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</si>
  <si>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</si>
  <si>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</si>
  <si>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</si>
  <si>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</si>
  <si>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</si>
  <si>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</si>
  <si>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</si>
  <si>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</si>
  <si>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</si>
  <si>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</si>
  <si>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</si>
  <si>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</si>
  <si>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</si>
  <si>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</si>
  <si>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</si>
  <si>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</si>
  <si>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</si>
  <si>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</si>
  <si>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</si>
  <si>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</si>
  <si>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</si>
  <si>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</si>
  <si>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</si>
  <si>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</si>
  <si>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</si>
  <si>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</si>
  <si>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</si>
  <si>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</si>
  <si>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</si>
  <si>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</si>
  <si>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</si>
  <si>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</si>
  <si>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</si>
  <si>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</si>
  <si>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</si>
  <si>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</si>
  <si>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</si>
  <si>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</si>
  <si>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</si>
  <si>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</si>
  <si>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</si>
  <si>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</si>
  <si>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</si>
  <si>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</si>
  <si>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</si>
  <si>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</si>
  <si>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</si>
  <si>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</si>
  <si>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</si>
  <si>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</si>
  <si>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</si>
  <si>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</si>
  <si>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</si>
  <si>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</si>
  <si>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</si>
  <si>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</si>
  <si>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</si>
  <si>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</si>
  <si>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</si>
  <si>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</si>
  <si>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</si>
  <si>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</si>
  <si>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</si>
  <si>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</si>
  <si>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</si>
  <si>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</si>
  <si>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</si>
  <si>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</si>
  <si>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</si>
  <si>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</si>
  <si>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</si>
  <si>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</si>
  <si>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</si>
  <si>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</si>
  <si>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</si>
  <si>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</si>
  <si>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</si>
  <si>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</si>
  <si>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</si>
  <si>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</si>
  <si>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</si>
  <si>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</si>
  <si>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</si>
  <si>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</si>
  <si>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</si>
  <si>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</si>
  <si>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</si>
  <si>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</si>
  <si>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</si>
  <si>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</si>
  <si>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</si>
  <si>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</si>
  <si>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</si>
  <si>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</si>
  <si>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</si>
  <si>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</si>
  <si>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</si>
  <si>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</si>
  <si>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</si>
  <si>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</si>
  <si>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</si>
  <si>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</si>
  <si>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</si>
  <si>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</si>
  <si>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</si>
  <si>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</si>
  <si>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</si>
  <si>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</si>
  <si>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</si>
  <si>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</si>
  <si>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</si>
  <si>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</si>
  <si>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</si>
  <si>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</si>
  <si>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</si>
  <si>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</si>
  <si>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</si>
  <si>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</si>
  <si>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</si>
  <si>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</si>
  <si>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</si>
  <si>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</si>
  <si>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</si>
  <si>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</si>
  <si>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</si>
  <si>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</si>
  <si>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</si>
  <si>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</si>
  <si>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</si>
  <si>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</si>
  <si>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</si>
  <si>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</si>
  <si>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</si>
  <si>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</si>
  <si>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</si>
  <si>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</si>
  <si>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</si>
  <si>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</si>
  <si>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</si>
  <si>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</si>
  <si>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</si>
  <si>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</si>
  <si>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</si>
  <si>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</si>
  <si>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</si>
  <si>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</si>
  <si>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</si>
  <si>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</si>
  <si>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</si>
  <si>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</si>
  <si>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</si>
  <si>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</si>
  <si>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</si>
  <si>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</si>
  <si>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</si>
  <si>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</si>
  <si>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</si>
  <si>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</si>
  <si>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</si>
  <si>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</si>
  <si>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</si>
  <si>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</si>
  <si>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</si>
  <si>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</si>
  <si>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</si>
  <si>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</si>
  <si>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</si>
  <si>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</si>
  <si>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</si>
  <si>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</si>
  <si>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</si>
  <si>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</si>
  <si>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</si>
  <si>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</si>
  <si>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</si>
  <si>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</si>
  <si>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</si>
  <si>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</si>
  <si>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</si>
  <si>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</si>
  <si>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</si>
  <si>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</si>
  <si>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</si>
  <si>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</si>
  <si>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</si>
  <si>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</si>
  <si>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</si>
  <si>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</si>
  <si>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</si>
  <si>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</si>
  <si>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</si>
  <si>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</si>
  <si>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</si>
  <si>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</si>
  <si>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</si>
  <si>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</si>
  <si>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</si>
  <si>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</si>
  <si>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</si>
  <si>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</si>
  <si>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</si>
  <si>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</si>
  <si>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</si>
  <si>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</si>
  <si>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</si>
  <si>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</si>
  <si>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</si>
  <si>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</si>
  <si>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</si>
  <si>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</si>
  <si>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</si>
  <si>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</si>
  <si>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</si>
  <si>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</si>
  <si>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</si>
  <si>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</si>
  <si>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</si>
  <si>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</si>
  <si>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</si>
  <si>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</si>
  <si>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</si>
  <si>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</si>
  <si>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</si>
  <si>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</si>
  <si>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</si>
  <si>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</si>
  <si>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</si>
  <si>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</si>
  <si>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</si>
  <si>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</si>
  <si>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</si>
  <si>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</si>
  <si>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</si>
  <si>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</si>
  <si>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</si>
  <si>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</si>
  <si>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</si>
  <si>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</si>
  <si>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</si>
  <si>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</si>
  <si>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</si>
  <si>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</si>
  <si>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</si>
  <si>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</si>
  <si>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</si>
  <si>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</si>
  <si>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</si>
  <si>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</si>
  <si>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</si>
  <si>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</si>
  <si>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</si>
  <si>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</si>
  <si>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</si>
  <si>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</si>
  <si>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</si>
  <si>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</si>
  <si>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</si>
  <si>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</si>
  <si>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</si>
  <si>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</si>
  <si>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</si>
  <si>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</si>
  <si>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</si>
  <si>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</si>
  <si>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</si>
  <si>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</si>
  <si>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</si>
  <si>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</si>
  <si>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</si>
  <si>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</si>
  <si>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</si>
  <si>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</si>
  <si>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</si>
  <si>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</si>
  <si>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</si>
  <si>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</si>
  <si>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</si>
  <si>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</si>
  <si>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</si>
  <si>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</si>
  <si>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</si>
  <si>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</si>
  <si>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</si>
  <si>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</si>
  <si>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</si>
  <si>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</si>
  <si>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</si>
  <si>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</si>
  <si>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</si>
  <si>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</si>
  <si>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</si>
  <si>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</si>
  <si>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</si>
  <si>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</si>
  <si>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</si>
  <si>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</si>
  <si>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</si>
  <si>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</si>
  <si>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</si>
  <si>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</si>
  <si>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</si>
  <si>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</si>
  <si>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</si>
  <si>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</si>
  <si>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</si>
  <si>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</si>
  <si>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</si>
  <si>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</si>
  <si>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</si>
  <si>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</si>
  <si>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</si>
  <si>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</si>
  <si>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</si>
  <si>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</si>
  <si>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</si>
  <si>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</si>
  <si>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</si>
  <si>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</si>
  <si>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</si>
  <si>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</si>
  <si>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</si>
  <si>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</si>
  <si>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</si>
  <si>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</si>
  <si>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</si>
  <si>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</si>
  <si>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</si>
  <si>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</si>
  <si>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</si>
  <si>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</si>
  <si>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</si>
  <si>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</si>
  <si>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</si>
  <si>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</si>
  <si>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</si>
  <si>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</si>
  <si>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</si>
  <si>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</si>
  <si>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</si>
  <si>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</si>
  <si>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</si>
  <si>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</si>
  <si>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</si>
  <si>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</si>
  <si>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</si>
  <si>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</si>
  <si>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</si>
  <si>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</si>
  <si>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</si>
  <si>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</si>
  <si>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</si>
  <si>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</si>
  <si>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</si>
  <si>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</si>
  <si>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</si>
  <si>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</si>
  <si>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</si>
  <si>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</si>
  <si>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</si>
  <si>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</si>
  <si>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</si>
  <si>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</si>
  <si>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</si>
  <si>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</si>
  <si>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</si>
  <si>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</si>
  <si>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</si>
  <si>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</si>
  <si>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</si>
  <si>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</si>
  <si>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</si>
  <si>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</si>
  <si>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</si>
  <si>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</si>
  <si>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</si>
  <si>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</si>
  <si>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</si>
  <si>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</si>
  <si>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</si>
  <si>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</si>
  <si>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</si>
  <si>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</si>
  <si>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</si>
  <si>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</si>
  <si>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</si>
  <si>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</si>
  <si>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</si>
  <si>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</si>
  <si>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</si>
  <si>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</si>
  <si>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</si>
  <si>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</si>
  <si>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</si>
  <si>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</si>
  <si>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</si>
  <si>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</si>
  <si>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</si>
  <si>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</si>
  <si>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</si>
  <si>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</si>
  <si>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</si>
  <si>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</si>
  <si>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</si>
  <si>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</si>
  <si>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</si>
  <si>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</si>
  <si>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</si>
  <si>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</si>
  <si>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</si>
  <si>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</si>
  <si>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</si>
  <si>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</si>
  <si>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</si>
  <si>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</si>
  <si>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</si>
  <si>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</si>
  <si>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</si>
  <si>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</si>
  <si>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</si>
  <si>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</si>
  <si>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</si>
  <si>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</si>
  <si>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</si>
  <si>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</si>
  <si>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</si>
  <si>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</si>
  <si>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</si>
  <si>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</si>
  <si>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</si>
  <si>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</si>
  <si>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</si>
  <si>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</si>
  <si>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</si>
  <si>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</si>
  <si>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</si>
  <si>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</si>
  <si>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</si>
  <si>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</si>
  <si>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</si>
  <si>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</si>
  <si>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</si>
  <si>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</si>
  <si>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</si>
  <si>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</si>
  <si>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</si>
  <si>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</si>
  <si>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</si>
  <si>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</si>
  <si>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</si>
  <si>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</si>
  <si>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</si>
  <si>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</si>
  <si>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</si>
  <si>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</si>
  <si>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</si>
  <si>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</si>
  <si>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</si>
  <si>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</si>
  <si>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</si>
  <si>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</si>
  <si>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</si>
  <si>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</si>
  <si>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</si>
  <si>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</si>
  <si>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</si>
  <si>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</si>
  <si>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</si>
  <si>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</si>
  <si>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</si>
  <si>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</si>
  <si>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</si>
  <si>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</si>
  <si>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</si>
  <si>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</si>
  <si>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</si>
  <si>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</si>
  <si>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</si>
  <si>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</si>
  <si>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</si>
  <si>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</si>
  <si>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</si>
  <si>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</si>
  <si>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</si>
  <si>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</si>
  <si>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</si>
  <si>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</si>
  <si>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</si>
  <si>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</si>
  <si>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</si>
  <si>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</si>
  <si>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</si>
  <si>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</si>
  <si>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</si>
  <si>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</si>
  <si>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</si>
  <si>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</si>
  <si>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</si>
  <si>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</si>
  <si>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</si>
  <si>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</si>
  <si>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</si>
  <si>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</si>
  <si>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</si>
  <si>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</si>
  <si>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</si>
  <si>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</si>
  <si>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</si>
  <si>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</si>
  <si>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</si>
  <si>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</si>
  <si>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</si>
  <si>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</si>
  <si>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</si>
  <si>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</si>
  <si>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</si>
  <si>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</si>
  <si>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</si>
  <si>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</si>
  <si>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</si>
  <si>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</si>
  <si>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</si>
  <si>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</si>
  <si>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</si>
  <si>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</si>
  <si>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</si>
  <si>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</si>
  <si>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</si>
  <si>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</si>
  <si>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</si>
  <si>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</si>
  <si>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</si>
  <si>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</si>
  <si>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</si>
  <si>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</si>
  <si>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</si>
  <si>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</si>
  <si>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</si>
  <si>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</si>
  <si>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</si>
  <si>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</si>
  <si>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</si>
  <si>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</si>
  <si>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</si>
  <si>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</si>
  <si>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</si>
  <si>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</si>
  <si>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</si>
  <si>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</si>
  <si>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</si>
  <si>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</si>
  <si>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</si>
  <si>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</si>
  <si>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</si>
  <si>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</si>
  <si>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</si>
  <si>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</si>
  <si>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</si>
  <si>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</si>
  <si>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</si>
  <si>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</si>
  <si>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</si>
  <si>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</si>
  <si>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</si>
  <si>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</si>
  <si>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</si>
  <si>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</si>
  <si>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</si>
  <si>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</si>
  <si>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</si>
  <si>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</si>
  <si>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</si>
  <si>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</si>
  <si>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</si>
  <si>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</si>
  <si>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</si>
  <si>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</si>
  <si>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</si>
  <si>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</si>
  <si>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</si>
  <si>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</si>
  <si>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</si>
  <si>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</si>
  <si>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</si>
  <si>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</si>
  <si>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</si>
  <si>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</si>
  <si>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</si>
  <si>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</si>
  <si>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</si>
  <si>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</si>
  <si>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</si>
  <si>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</si>
  <si>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</si>
  <si>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</si>
  <si>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</si>
  <si>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</si>
  <si>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</si>
  <si>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</si>
  <si>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</si>
  <si>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</si>
  <si>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</si>
  <si>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</si>
  <si>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</si>
  <si>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</si>
  <si>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</si>
  <si>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</si>
  <si>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</si>
  <si>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</si>
  <si>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</si>
  <si>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</si>
  <si>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</si>
  <si>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</si>
  <si>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</si>
  <si>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</si>
  <si>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</si>
  <si>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</si>
  <si>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</si>
  <si>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</si>
  <si>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</si>
  <si>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</si>
  <si>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</si>
  <si>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</si>
  <si>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</si>
  <si>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</si>
  <si>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</si>
  <si>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</si>
  <si>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</si>
  <si>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</si>
  <si>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</si>
  <si>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</si>
  <si>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</si>
  <si>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</si>
  <si>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</si>
  <si>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</si>
  <si>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</si>
  <si>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</si>
  <si>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</si>
  <si>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</si>
  <si>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</si>
  <si>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</si>
  <si>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</si>
  <si>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</si>
  <si>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</si>
  <si>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</si>
  <si>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</si>
  <si>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</si>
  <si>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</si>
  <si>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</si>
  <si>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</si>
  <si>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</si>
  <si>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</si>
  <si>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</si>
  <si>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</si>
  <si>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</si>
  <si>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</si>
  <si>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</si>
  <si>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</si>
  <si>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</si>
  <si>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</si>
  <si>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</si>
  <si>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</si>
  <si>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</si>
  <si>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</si>
  <si>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</si>
  <si>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</si>
  <si>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</si>
  <si>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</si>
  <si>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</si>
  <si>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</si>
  <si>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</si>
  <si>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</si>
  <si>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</si>
  <si>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</si>
  <si>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</si>
  <si>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</si>
  <si>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</si>
  <si>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</si>
  <si>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</si>
  <si>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</si>
  <si>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</si>
  <si>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</si>
  <si>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</si>
  <si>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</si>
  <si>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</si>
  <si>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</si>
  <si>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</si>
  <si>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</si>
  <si>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</si>
  <si>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</si>
  <si>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</si>
  <si>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</si>
  <si>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</si>
  <si>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</si>
  <si>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</si>
  <si>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</si>
  <si>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</si>
  <si>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</si>
  <si>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</si>
  <si>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</si>
  <si>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</si>
  <si>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</si>
  <si>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</si>
  <si>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</si>
  <si>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</si>
  <si>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</si>
  <si>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</si>
  <si>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</si>
  <si>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</si>
  <si>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</si>
  <si>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</si>
  <si>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</si>
  <si>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</si>
  <si>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</si>
  <si>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</si>
  <si>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</si>
  <si>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</si>
  <si>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</si>
  <si>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</si>
  <si>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</si>
  <si>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</si>
  <si>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</si>
  <si>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</si>
  <si>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</si>
  <si>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</si>
  <si>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</si>
  <si>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</si>
  <si>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</si>
  <si>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</si>
  <si>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</si>
  <si>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</si>
  <si>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</si>
  <si>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</si>
  <si>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</si>
  <si>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</si>
  <si>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</si>
  <si>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</si>
  <si>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</si>
  <si>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</si>
  <si>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</si>
  <si>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</si>
  <si>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</si>
  <si>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</si>
  <si>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</si>
  <si>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</si>
  <si>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</si>
  <si>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</si>
  <si>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</si>
  <si>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</si>
  <si>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</si>
  <si>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</si>
  <si>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</si>
  <si>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</si>
  <si>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</si>
  <si>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</si>
  <si>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</si>
  <si>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</si>
  <si>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</si>
  <si>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</si>
  <si>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</si>
  <si>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</si>
  <si>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</si>
  <si>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</si>
  <si>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</si>
  <si>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</si>
  <si>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</si>
  <si>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</si>
  <si>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</si>
  <si>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</si>
  <si>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</si>
  <si>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</si>
  <si>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</si>
  <si>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</si>
  <si>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</si>
  <si>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</si>
  <si>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</si>
  <si>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</si>
  <si>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</si>
  <si>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</si>
  <si>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</si>
  <si>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</si>
  <si>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</si>
  <si>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</si>
  <si>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</si>
  <si>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</si>
  <si>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</si>
  <si>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</si>
  <si>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</si>
  <si>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</si>
  <si>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</si>
  <si>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</si>
  <si>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</si>
  <si>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</si>
  <si>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</si>
  <si>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</si>
  <si>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</si>
  <si>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</si>
  <si>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</si>
  <si>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</si>
  <si>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</si>
  <si>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</si>
  <si>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</si>
  <si>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</si>
  <si>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</si>
  <si>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</si>
  <si>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</si>
  <si>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</si>
  <si>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</si>
  <si>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</si>
  <si>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</si>
  <si>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</si>
  <si>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</si>
  <si>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</si>
  <si>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</si>
  <si>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</si>
  <si>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</si>
  <si>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</si>
  <si>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</si>
  <si>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</si>
  <si>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</si>
  <si>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</si>
  <si>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</si>
  <si>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</si>
  <si>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</si>
  <si>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</si>
  <si>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</si>
  <si>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</si>
  <si>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</si>
  <si>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</si>
  <si>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</si>
  <si>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</si>
  <si>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</si>
  <si>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</si>
  <si>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</si>
  <si>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</si>
  <si>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</si>
  <si>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</si>
  <si>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</si>
  <si>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</si>
  <si>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</si>
  <si>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</si>
  <si>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</si>
  <si>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</si>
  <si>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</si>
  <si>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</si>
  <si>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</si>
  <si>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</si>
  <si>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</si>
  <si>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</si>
  <si>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</si>
  <si>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</si>
  <si>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</si>
  <si>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</si>
  <si>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</si>
  <si>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</si>
  <si>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</si>
  <si>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</si>
  <si>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</si>
  <si>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</si>
  <si>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</si>
  <si>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</si>
  <si>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</si>
  <si>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</si>
  <si>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</si>
  <si>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</si>
  <si>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</si>
  <si>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</si>
  <si>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</si>
  <si>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</si>
  <si>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</si>
  <si>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</si>
  <si>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</si>
  <si>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</si>
  <si>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</si>
  <si>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</si>
  <si>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</si>
  <si>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</si>
  <si>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</si>
  <si>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</si>
  <si>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</si>
  <si>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</si>
  <si>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</si>
  <si>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</si>
  <si>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</si>
  <si>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</si>
  <si>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</si>
  <si>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</si>
  <si>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</si>
  <si>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</si>
  <si>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</si>
  <si>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</si>
  <si>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</si>
  <si>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</si>
  <si>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</si>
  <si>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</si>
  <si>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</si>
  <si>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</si>
  <si>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</si>
  <si>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</si>
  <si>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</si>
  <si>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</si>
  <si>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</si>
  <si>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</si>
  <si>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</si>
  <si>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</si>
  <si>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</si>
  <si>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</si>
  <si>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</si>
  <si>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</si>
  <si>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</si>
  <si>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</si>
  <si>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</si>
  <si>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</si>
  <si>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</si>
  <si>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</si>
  <si>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</si>
  <si>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</si>
  <si>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</si>
  <si>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</si>
  <si>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</si>
  <si>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</si>
  <si>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</si>
  <si>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</si>
  <si>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</si>
  <si>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</si>
  <si>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</si>
  <si>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</si>
  <si>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</si>
  <si>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</si>
  <si>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</si>
  <si>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</si>
  <si>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</si>
  <si>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</si>
  <si>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</si>
  <si>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</si>
  <si>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</si>
  <si>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</si>
  <si>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</si>
  <si>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</si>
  <si>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</si>
  <si>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</si>
  <si>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</si>
  <si>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</si>
  <si>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</si>
  <si>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</si>
  <si>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</si>
  <si>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</si>
  <si>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</si>
  <si>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</si>
  <si>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</si>
  <si>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</si>
  <si>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</si>
  <si>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</si>
  <si>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</si>
  <si>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</si>
  <si>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</si>
  <si>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</si>
  <si>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</si>
  <si>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</si>
  <si>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</si>
  <si>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</si>
  <si>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</si>
  <si>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</si>
  <si>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</si>
  <si>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</si>
  <si>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</si>
  <si>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</si>
  <si>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</si>
  <si>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</si>
  <si>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</si>
  <si>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</si>
  <si>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</si>
  <si>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</si>
  <si>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</si>
  <si>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</si>
  <si>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</si>
  <si>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</si>
  <si>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</si>
  <si>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</si>
  <si>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</si>
  <si>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</si>
  <si>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</si>
  <si>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</si>
  <si>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</si>
  <si>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</si>
  <si>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</si>
  <si>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</si>
  <si>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</si>
  <si>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</si>
  <si>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</si>
  <si>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</si>
  <si>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</si>
  <si>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</si>
  <si>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</si>
  <si>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</si>
  <si>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</si>
  <si>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</si>
  <si>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</si>
  <si>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</si>
  <si>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</si>
  <si>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</si>
  <si>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</si>
  <si>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</si>
  <si>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</si>
  <si>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</si>
  <si>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</si>
  <si>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</si>
  <si>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</si>
  <si>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</si>
  <si>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</si>
  <si>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</si>
  <si>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</si>
  <si>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</si>
  <si>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</si>
  <si>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</si>
  <si>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</si>
  <si>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</si>
  <si>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</si>
  <si>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</si>
  <si>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</si>
  <si>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</si>
  <si>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</si>
  <si>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</si>
  <si>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</si>
  <si>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</si>
  <si>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</si>
  <si>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</si>
  <si>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</si>
  <si>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</si>
  <si>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</si>
  <si>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</si>
  <si>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</si>
  <si>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</si>
  <si>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</si>
  <si>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</si>
  <si>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</si>
  <si>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</si>
  <si>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</si>
  <si>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</si>
  <si>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</si>
  <si>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</si>
  <si>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</si>
  <si>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</si>
  <si>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</si>
  <si>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</si>
  <si>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</si>
  <si>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</si>
  <si>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</si>
  <si>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</si>
  <si>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</si>
  <si>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</si>
  <si>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</si>
  <si>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</si>
  <si>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</si>
  <si>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</si>
  <si>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</si>
  <si>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</si>
  <si>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</si>
  <si>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</si>
  <si>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</si>
  <si>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</si>
  <si>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</si>
  <si>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</si>
  <si>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</si>
  <si>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</si>
  <si>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</si>
  <si>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</si>
  <si>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</si>
  <si>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</si>
  <si>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</si>
  <si>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</si>
  <si>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</si>
  <si>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</si>
  <si>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</si>
  <si>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</si>
  <si>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</si>
  <si>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</si>
  <si>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</si>
  <si>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</si>
  <si>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</si>
  <si>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</si>
  <si>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</si>
  <si>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</si>
  <si>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</si>
  <si>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</si>
  <si>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</si>
  <si>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</si>
  <si>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</si>
  <si>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</si>
  <si>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</si>
  <si>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</si>
  <si>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</si>
  <si>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</si>
  <si>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</si>
  <si>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</si>
  <si>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</si>
  <si>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</si>
  <si>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</si>
  <si>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</si>
  <si>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</si>
  <si>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</si>
  <si>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</si>
  <si>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</si>
  <si>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</si>
  <si>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</si>
  <si>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</si>
  <si>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</si>
  <si>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</si>
  <si>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</si>
  <si>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</si>
  <si>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</si>
  <si>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</si>
  <si>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</si>
  <si>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</si>
  <si>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</si>
  <si>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</si>
  <si>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</si>
  <si>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</si>
  <si>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</si>
  <si>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</si>
  <si>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</si>
  <si>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</si>
  <si>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</si>
  <si>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</si>
  <si>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</si>
  <si>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</si>
  <si>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</si>
  <si>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</si>
  <si>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</si>
  <si>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</si>
  <si>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</si>
  <si>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</si>
  <si>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</si>
  <si>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</si>
  <si>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</si>
  <si>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</si>
  <si>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</si>
  <si>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</si>
  <si>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</si>
  <si>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</si>
  <si>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</si>
  <si>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</si>
  <si>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</si>
  <si>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</si>
  <si>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</si>
  <si>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</si>
  <si>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</si>
  <si>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</si>
  <si>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</si>
  <si>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</si>
  <si>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</si>
  <si>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</si>
  <si>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</si>
  <si>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</si>
  <si>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</si>
  <si>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</si>
  <si>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</si>
  <si>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</si>
  <si>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</si>
  <si>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</si>
  <si>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</si>
  <si>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</si>
  <si>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</si>
  <si>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</si>
  <si>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</si>
  <si>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</si>
  <si>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</si>
  <si>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</si>
  <si>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</si>
  <si>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</si>
  <si>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</si>
  <si>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</si>
  <si>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</si>
  <si>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</si>
  <si>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</si>
  <si>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</si>
  <si>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</si>
  <si>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</si>
  <si>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</si>
  <si>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</si>
  <si>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</si>
  <si>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</si>
  <si>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</si>
  <si>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</si>
  <si>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</si>
  <si>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</si>
  <si>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</si>
  <si>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</si>
  <si>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</si>
  <si>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</si>
  <si>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</si>
  <si>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</si>
  <si>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</si>
  <si>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</si>
  <si>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</si>
  <si>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</si>
  <si>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</si>
  <si>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</si>
  <si>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</si>
  <si>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</si>
  <si>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</si>
  <si>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</si>
  <si>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</si>
  <si>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</si>
  <si>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</si>
  <si>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</si>
  <si>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</si>
  <si>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</si>
  <si>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</si>
  <si>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</si>
  <si>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</si>
  <si>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</si>
  <si>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</si>
  <si>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</si>
  <si>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</si>
  <si>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</si>
  <si>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</si>
  <si>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</si>
  <si>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</si>
  <si>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</si>
  <si>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</si>
  <si>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</si>
  <si>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</si>
  <si>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</si>
  <si>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</si>
  <si>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</si>
  <si>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</si>
  <si>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</si>
  <si>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</si>
  <si>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</si>
  <si>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</si>
  <si>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</si>
  <si>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</si>
  <si>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</si>
  <si>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</si>
  <si>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</si>
  <si>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</si>
  <si>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</si>
  <si>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</si>
  <si>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</si>
  <si>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</si>
  <si>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</si>
  <si>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</si>
  <si>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</si>
  <si>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</si>
  <si>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</si>
  <si>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</si>
  <si>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</si>
  <si>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</si>
  <si>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</si>
  <si>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</si>
  <si>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</si>
  <si>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</si>
  <si>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</si>
  <si>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</si>
  <si>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</si>
  <si>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</si>
  <si>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</si>
  <si>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</si>
  <si>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</si>
  <si>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</si>
  <si>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</si>
  <si>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</si>
  <si>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</si>
  <si>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</si>
  <si>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</si>
  <si>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</si>
  <si>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</si>
  <si>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</si>
  <si>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</si>
  <si>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</si>
  <si>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</si>
  <si>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</si>
  <si>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</si>
  <si>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</si>
  <si>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</si>
  <si>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</si>
  <si>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</si>
  <si>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</si>
  <si>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</si>
  <si>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</si>
  <si>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</si>
  <si>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</si>
  <si>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</si>
  <si>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</si>
  <si>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</si>
  <si>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</si>
  <si>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</si>
  <si>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</si>
  <si>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</si>
  <si>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</si>
  <si>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</si>
  <si>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</si>
  <si>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</si>
  <si>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</si>
  <si>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</si>
  <si>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</si>
  <si>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</si>
  <si>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</si>
  <si>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</si>
  <si>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</si>
  <si>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</si>
  <si>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</si>
  <si>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</si>
  <si>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</si>
  <si>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</si>
  <si>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</si>
  <si>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</si>
  <si>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</si>
  <si>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</si>
  <si>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</si>
  <si>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</si>
  <si>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</si>
  <si>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</si>
  <si>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</si>
  <si>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</si>
  <si>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</si>
  <si>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</si>
  <si>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</si>
  <si>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</si>
  <si>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</si>
  <si>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</si>
  <si>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</si>
  <si>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</si>
  <si>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</si>
  <si>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</si>
  <si>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</si>
  <si>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</si>
  <si>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</si>
  <si>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</si>
  <si>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</si>
  <si>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</si>
  <si>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</si>
  <si>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</si>
  <si>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</si>
  <si>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</si>
  <si>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</si>
  <si>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</si>
  <si>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</si>
  <si>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</si>
  <si>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</si>
  <si>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</si>
  <si>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</si>
  <si>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</si>
  <si>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</si>
  <si>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</si>
  <si>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</si>
  <si>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</si>
  <si>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</si>
  <si>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</si>
  <si>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</si>
  <si>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</si>
  <si>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</si>
  <si>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</si>
  <si>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</si>
  <si>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</si>
  <si>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</si>
  <si>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</si>
  <si>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</si>
  <si>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</si>
  <si>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</si>
  <si>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</si>
  <si>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</si>
  <si>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</si>
  <si>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</si>
  <si>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</si>
  <si>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</si>
  <si>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</si>
  <si>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</si>
  <si>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</si>
  <si>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</si>
  <si>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</si>
  <si>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</si>
  <si>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</si>
  <si>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</si>
  <si>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</si>
  <si>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</si>
  <si>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</si>
  <si>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</si>
  <si>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</si>
  <si>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</si>
  <si>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</si>
  <si>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</si>
  <si>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</si>
  <si>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</si>
  <si>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</si>
  <si>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</si>
  <si>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</si>
  <si>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</si>
  <si>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</si>
  <si>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</si>
  <si>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</si>
  <si>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</si>
  <si>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</si>
  <si>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</si>
  <si>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</si>
  <si>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</si>
  <si>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</si>
  <si>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</si>
  <si>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</si>
  <si>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</si>
  <si>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</si>
  <si>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</si>
  <si>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</si>
  <si>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</si>
  <si>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</si>
  <si>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</si>
  <si>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</si>
  <si>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</si>
  <si>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</si>
  <si>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</si>
  <si>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</si>
  <si>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</si>
  <si>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</si>
  <si>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</si>
  <si>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</si>
  <si>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</si>
  <si>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</si>
  <si>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</si>
  <si>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</si>
  <si>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</si>
  <si>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</si>
  <si>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</si>
  <si>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</si>
  <si>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</si>
  <si>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</si>
  <si>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</si>
  <si>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</si>
  <si>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</si>
  <si>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</si>
  <si>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</si>
  <si>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</si>
  <si>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</si>
  <si>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</si>
  <si>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</si>
  <si>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</si>
  <si>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</si>
  <si>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</si>
  <si>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</si>
  <si>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</si>
  <si>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</si>
  <si>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</si>
  <si>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</si>
  <si>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</si>
  <si>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</si>
  <si>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</si>
  <si>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</si>
  <si>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</si>
  <si>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</si>
  <si>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</si>
  <si>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</si>
  <si>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</si>
  <si>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</si>
  <si>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</si>
  <si>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</si>
  <si>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</si>
  <si>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</si>
  <si>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</si>
  <si>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</si>
  <si>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</si>
  <si>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</si>
  <si>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</si>
  <si>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</si>
  <si>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</si>
  <si>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</si>
  <si>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</si>
  <si>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</si>
  <si>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</si>
  <si>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</si>
  <si>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</si>
  <si>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</si>
  <si>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</si>
  <si>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</si>
  <si>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</si>
  <si>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</si>
  <si>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</si>
  <si>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</si>
  <si>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</si>
  <si>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</si>
  <si>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</si>
  <si>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</si>
  <si>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</si>
  <si>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</si>
  <si>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</si>
  <si>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</si>
  <si>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</si>
  <si>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</si>
  <si>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</si>
  <si>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</si>
  <si>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</si>
  <si>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</si>
  <si>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</si>
  <si>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</si>
  <si>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</si>
  <si>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</si>
  <si>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</si>
  <si>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</si>
  <si>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</si>
  <si>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</si>
  <si>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</si>
  <si>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</si>
  <si>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</si>
  <si>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</si>
  <si>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</si>
  <si>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</si>
  <si>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</si>
  <si>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</si>
  <si>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</si>
  <si>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</si>
  <si>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</si>
  <si>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</si>
  <si>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</si>
  <si>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</si>
  <si>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</si>
  <si>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</si>
  <si>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</si>
  <si>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</si>
  <si>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</si>
  <si>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</si>
  <si>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</si>
  <si>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</si>
  <si>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</si>
  <si>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</si>
  <si>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</si>
  <si>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</si>
  <si>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</si>
  <si>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</si>
  <si>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</si>
  <si>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</si>
  <si>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</si>
  <si>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</si>
  <si>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</si>
  <si>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</si>
  <si>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</si>
  <si>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</si>
  <si>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</si>
  <si>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</si>
  <si>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</si>
  <si>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</si>
  <si>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</si>
  <si>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</si>
  <si>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</si>
  <si>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</si>
  <si>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</si>
  <si>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</si>
  <si>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</si>
  <si>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</si>
  <si>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</si>
  <si>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</si>
  <si>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</si>
  <si>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</si>
  <si>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</si>
  <si>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</si>
  <si>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</si>
  <si>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</si>
  <si>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</si>
  <si>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</si>
  <si>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</si>
  <si>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</si>
  <si>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</si>
  <si>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</si>
  <si>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</si>
  <si>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</si>
  <si>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</si>
  <si>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</si>
  <si>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</si>
  <si>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</si>
  <si>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</si>
  <si>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</si>
  <si>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</si>
  <si>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</si>
  <si>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</si>
  <si>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</si>
  <si>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</si>
  <si>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</si>
  <si>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</si>
  <si>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</si>
  <si>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</si>
  <si>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</si>
  <si>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</si>
  <si>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</si>
  <si>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</si>
  <si>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</si>
  <si>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</si>
  <si>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</si>
  <si>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</si>
  <si>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</si>
  <si>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</si>
  <si>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</si>
  <si>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</si>
  <si>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</si>
  <si>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</si>
  <si>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</si>
  <si>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</si>
  <si>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</si>
  <si>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</si>
  <si>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</si>
  <si>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</si>
  <si>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</si>
  <si>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</si>
  <si>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</si>
  <si>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</si>
  <si>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</si>
  <si>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</si>
  <si>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</si>
  <si>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</si>
  <si>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</si>
  <si>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</si>
  <si>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</si>
  <si>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</si>
  <si>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</si>
  <si>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</si>
  <si>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</si>
  <si>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</si>
  <si>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</si>
  <si>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</si>
  <si>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</si>
  <si>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</si>
  <si>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</si>
  <si>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</si>
  <si>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</si>
  <si>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</si>
  <si>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</si>
  <si>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</si>
  <si>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</si>
  <si>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</si>
  <si>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</si>
  <si>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</si>
  <si>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</si>
  <si>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</si>
  <si>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</si>
  <si>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</si>
  <si>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</si>
  <si>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</si>
  <si>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</si>
  <si>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</si>
  <si>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</si>
  <si>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</si>
  <si>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</si>
  <si>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</si>
  <si>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</si>
  <si>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</si>
  <si>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</si>
  <si>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</si>
  <si>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</si>
  <si>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</si>
  <si>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</si>
  <si>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</si>
  <si>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</si>
  <si>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</si>
  <si>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</si>
  <si>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</si>
  <si>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</si>
  <si>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</si>
  <si>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</si>
  <si>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</si>
  <si>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</si>
  <si>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</si>
  <si>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</si>
  <si>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</si>
  <si>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</si>
  <si>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</si>
  <si>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</si>
  <si>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</si>
  <si>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</si>
  <si>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</si>
  <si>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</si>
  <si>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</si>
  <si>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</si>
  <si>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</si>
  <si>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</si>
  <si>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</si>
  <si>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</si>
  <si>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</si>
  <si>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</si>
  <si>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</si>
  <si>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</si>
  <si>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</si>
  <si>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</si>
  <si>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</si>
  <si>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</si>
  <si>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</si>
  <si>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</si>
  <si>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</si>
  <si>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</si>
  <si>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</si>
  <si>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</si>
  <si>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</si>
  <si>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</si>
  <si>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</si>
  <si>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</si>
  <si>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</si>
  <si>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</si>
  <si>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</si>
  <si>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</si>
  <si>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</si>
  <si>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</si>
  <si>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</si>
  <si>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</si>
  <si>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</si>
  <si>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</si>
  <si>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</si>
  <si>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</si>
  <si>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</si>
  <si>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</si>
  <si>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</si>
  <si>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</si>
  <si>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</si>
  <si>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</si>
  <si>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</si>
  <si>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</si>
  <si>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</si>
  <si>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</si>
  <si>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</si>
  <si>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</si>
  <si>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</si>
  <si>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</si>
  <si>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</si>
  <si>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</si>
  <si>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</si>
  <si>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</si>
  <si>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</si>
  <si>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</si>
  <si>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</si>
  <si>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</si>
  <si>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</si>
  <si>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</si>
  <si>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</si>
  <si>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</si>
  <si>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</si>
  <si>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</si>
  <si>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</si>
  <si>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</si>
  <si>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</si>
  <si>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</si>
  <si>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</si>
  <si>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</si>
  <si>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</si>
  <si>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</si>
  <si>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</si>
  <si>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</si>
  <si>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</si>
  <si>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</si>
  <si>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</si>
  <si>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</si>
  <si>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</si>
  <si>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</si>
  <si>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</si>
  <si>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</si>
  <si>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</si>
  <si>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</si>
  <si>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</si>
  <si>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</si>
  <si>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</si>
  <si>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</si>
  <si>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</si>
  <si>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</si>
  <si>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</si>
  <si>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</si>
  <si>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</si>
  <si>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</si>
  <si>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</si>
  <si>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</si>
  <si>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</si>
  <si>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</si>
  <si>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</si>
  <si>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</si>
  <si>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</si>
  <si>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</si>
  <si>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</si>
  <si>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</si>
  <si>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</si>
  <si>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</si>
  <si>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</si>
  <si>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</si>
  <si>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</si>
  <si>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</si>
  <si>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</si>
  <si>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</si>
  <si>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</si>
  <si>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</si>
  <si>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</si>
  <si>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</si>
  <si>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</si>
  <si>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</si>
  <si>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</si>
  <si>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</si>
  <si>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</si>
  <si>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</si>
  <si>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</si>
  <si>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</si>
  <si>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</si>
  <si>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</si>
  <si>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</si>
  <si>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</si>
  <si>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</si>
  <si>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</si>
  <si>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</si>
  <si>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</si>
  <si>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</si>
  <si>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</si>
  <si>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</si>
  <si>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</si>
  <si>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</si>
  <si>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</si>
  <si>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</si>
  <si>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</si>
  <si>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</si>
  <si>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</si>
  <si>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</si>
  <si>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</si>
  <si>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</si>
  <si>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</si>
  <si>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</si>
  <si>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</si>
  <si>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</si>
  <si>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</si>
  <si>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</si>
  <si>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</si>
  <si>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</si>
  <si>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</si>
  <si>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</si>
  <si>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</si>
  <si>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</si>
  <si>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</si>
  <si>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</si>
  <si>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</si>
  <si>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</si>
  <si>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</si>
  <si>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</si>
  <si>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</si>
  <si>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</si>
  <si>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</si>
  <si>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</si>
  <si>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</si>
  <si>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</si>
  <si>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</si>
  <si>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</si>
  <si>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</si>
  <si>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</si>
  <si>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</si>
  <si>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</si>
  <si>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</si>
  <si>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</si>
  <si>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</si>
  <si>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</si>
  <si>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</si>
  <si>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</si>
  <si>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</si>
  <si>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</si>
  <si>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</si>
  <si>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</si>
  <si>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</si>
  <si>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</si>
  <si>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</si>
  <si>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</si>
  <si>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</si>
  <si>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</si>
  <si>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</si>
  <si>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</si>
  <si>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</si>
  <si>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</si>
  <si>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</si>
  <si>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</si>
  <si>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</si>
  <si>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</si>
  <si>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</si>
  <si>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</si>
  <si>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</si>
  <si>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</si>
  <si>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</si>
  <si>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</si>
  <si>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</si>
  <si>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</si>
  <si>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</si>
  <si>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</si>
  <si>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</si>
  <si>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</si>
  <si>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</si>
  <si>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</si>
  <si>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</si>
  <si>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</si>
  <si>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</si>
  <si>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</si>
  <si>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</si>
  <si>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</si>
  <si>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</si>
  <si>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</si>
  <si>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</si>
  <si>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</si>
  <si>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</si>
  <si>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</si>
  <si>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</si>
  <si>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</si>
  <si>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</si>
  <si>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</si>
  <si>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</si>
  <si>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</si>
  <si>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</si>
  <si>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</si>
  <si>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</si>
  <si>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</si>
  <si>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</si>
  <si>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</si>
  <si>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</si>
  <si>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</si>
  <si>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</si>
  <si>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</si>
  <si>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</si>
  <si>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</si>
  <si>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</si>
  <si>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</si>
  <si>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</si>
  <si>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</si>
  <si>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</si>
  <si>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</si>
  <si>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</si>
  <si>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</si>
  <si>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</si>
  <si>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</si>
  <si>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</si>
  <si>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</si>
  <si>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</si>
  <si>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</si>
  <si>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</si>
  <si>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</si>
  <si>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</si>
  <si>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</si>
  <si>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</si>
  <si>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</si>
  <si>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</si>
  <si>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</si>
  <si>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</si>
  <si>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</si>
  <si>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</si>
  <si>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</si>
  <si>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</si>
  <si>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</si>
  <si>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</si>
  <si>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</si>
  <si>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</si>
  <si>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</si>
  <si>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</si>
  <si>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</si>
  <si>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</si>
  <si>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</si>
  <si>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</si>
  <si>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</si>
  <si>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</si>
  <si>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</si>
  <si>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</si>
  <si>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</si>
  <si>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</si>
  <si>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</si>
  <si>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</si>
  <si>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</si>
  <si>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</si>
  <si>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</si>
  <si>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</si>
  <si>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</si>
  <si>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</si>
  <si>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</si>
  <si>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</si>
  <si>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</si>
  <si>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</si>
  <si>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</si>
  <si>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</si>
  <si>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</si>
  <si>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</si>
  <si>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</si>
  <si>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</si>
  <si>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</si>
  <si>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</si>
  <si>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</si>
  <si>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</si>
  <si>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</si>
  <si>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</si>
  <si>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</si>
  <si>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</si>
  <si>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</si>
  <si>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</si>
  <si>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</si>
  <si>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</si>
  <si>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</si>
  <si>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</si>
  <si>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</si>
  <si>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</si>
  <si>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</si>
  <si>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</si>
  <si>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</si>
  <si>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</si>
  <si>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</si>
  <si>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</si>
  <si>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</si>
  <si>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</si>
  <si>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</si>
  <si>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</si>
  <si>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</si>
  <si>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</si>
  <si>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</si>
  <si>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</si>
  <si>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</si>
  <si>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</si>
  <si>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</si>
  <si>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</si>
  <si>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</si>
  <si>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</si>
  <si>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</si>
  <si>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</si>
  <si>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</si>
  <si>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</si>
  <si>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</si>
  <si>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</si>
  <si>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</si>
  <si>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</si>
  <si>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</si>
  <si>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</si>
  <si>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</si>
  <si>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</si>
  <si>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</si>
  <si>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</si>
  <si>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</si>
  <si>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</si>
  <si>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</si>
  <si>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</si>
  <si>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</si>
  <si>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</si>
  <si>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</si>
  <si>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</si>
  <si>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</si>
  <si>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</si>
  <si>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</si>
  <si>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</si>
  <si>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</si>
  <si>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</si>
  <si>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</si>
  <si>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</si>
  <si>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</si>
  <si>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</si>
  <si>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</si>
  <si>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</si>
  <si>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</si>
  <si>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</si>
  <si>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</si>
  <si>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</si>
  <si>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</si>
  <si>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</si>
  <si>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</si>
  <si>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</si>
  <si>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</si>
  <si>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</si>
  <si>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</si>
  <si>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</si>
  <si>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</si>
  <si>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</si>
  <si>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</si>
  <si>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</si>
  <si>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</si>
  <si>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</si>
  <si>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</si>
  <si>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</si>
  <si>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</si>
  <si>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</si>
  <si>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</si>
  <si>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</si>
  <si>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</si>
  <si>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</si>
  <si>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</si>
  <si>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</si>
  <si>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</si>
  <si>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</si>
  <si>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</si>
  <si>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</si>
  <si>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</si>
  <si>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</si>
  <si>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</si>
  <si>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</si>
  <si>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</si>
  <si>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</si>
  <si>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</si>
  <si>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</si>
  <si>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</si>
  <si>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</si>
  <si>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</si>
  <si>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</si>
  <si>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</si>
  <si>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</si>
  <si>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</si>
  <si>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</si>
  <si>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</si>
  <si>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</si>
  <si>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</si>
  <si>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</si>
  <si>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</si>
  <si>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</si>
  <si>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</si>
  <si>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</si>
  <si>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</si>
  <si>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</si>
  <si>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</si>
  <si>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</si>
  <si>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</si>
  <si>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</si>
  <si>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</si>
  <si>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</si>
  <si>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</si>
  <si>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</si>
  <si>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</si>
  <si>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</si>
  <si>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</si>
  <si>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</si>
  <si>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</si>
  <si>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</si>
  <si>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</si>
  <si>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</si>
  <si>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</si>
  <si>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</si>
  <si>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</si>
  <si>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</si>
  <si>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</si>
  <si>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</si>
  <si>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</si>
  <si>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</si>
  <si>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</si>
  <si>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</si>
  <si>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</si>
  <si>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</si>
  <si>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</si>
  <si>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</si>
  <si>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</si>
  <si>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</si>
  <si>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</si>
  <si>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</si>
  <si>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</si>
  <si>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</si>
  <si>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</si>
  <si>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</si>
  <si>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</si>
  <si>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</si>
  <si>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</si>
  <si>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</si>
  <si>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</si>
  <si>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</si>
  <si>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</si>
  <si>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</si>
  <si>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</si>
  <si>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</si>
  <si>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</si>
  <si>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</si>
  <si>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</si>
  <si>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</si>
  <si>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</si>
  <si>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</si>
  <si>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</si>
  <si>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</si>
  <si>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</si>
  <si>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</si>
  <si>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</si>
  <si>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</si>
  <si>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</si>
  <si>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</si>
  <si>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</si>
  <si>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</si>
  <si>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</si>
  <si>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</si>
  <si>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</si>
  <si>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</si>
  <si>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</si>
  <si>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</si>
  <si>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</si>
  <si>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</si>
  <si>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</si>
  <si>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</si>
  <si>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</si>
  <si>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</si>
  <si>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</si>
  <si>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</si>
  <si>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</si>
  <si>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</si>
  <si>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</si>
  <si>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</si>
  <si>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</si>
  <si>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</si>
  <si>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</si>
  <si>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</si>
  <si>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</si>
  <si>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</si>
  <si>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</si>
  <si>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</si>
  <si>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</si>
  <si>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</si>
  <si>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</si>
  <si>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</si>
  <si>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</si>
  <si>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</si>
  <si>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</si>
  <si>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</si>
  <si>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</si>
  <si>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</si>
  <si>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</si>
  <si>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</si>
  <si>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</si>
  <si>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</si>
  <si>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</si>
  <si>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</si>
  <si>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</si>
  <si>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</si>
  <si>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</si>
  <si>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</si>
  <si>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</si>
  <si>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</si>
  <si>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</si>
  <si>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</si>
  <si>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</si>
  <si>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</si>
  <si>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</si>
  <si>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</si>
  <si>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</si>
  <si>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</si>
  <si>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</si>
  <si>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</si>
  <si>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</si>
  <si>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</si>
  <si>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</si>
  <si>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</si>
  <si>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</si>
  <si>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</si>
  <si>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</si>
  <si>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</si>
  <si>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</si>
  <si>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</si>
  <si>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</si>
  <si>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</si>
  <si>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</si>
  <si>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</si>
  <si>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</si>
  <si>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</si>
  <si>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</si>
  <si>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</si>
  <si>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</si>
  <si>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</si>
  <si>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</si>
  <si>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</si>
  <si>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</si>
  <si>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</si>
  <si>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</si>
  <si>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</si>
  <si>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</si>
  <si>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</si>
  <si>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</si>
  <si>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</si>
  <si>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</si>
  <si>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</si>
  <si>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</si>
  <si>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</si>
  <si>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</si>
  <si>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</si>
  <si>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</si>
  <si>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</si>
  <si>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</si>
  <si>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</si>
  <si>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</si>
  <si>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</si>
  <si>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</si>
  <si>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</si>
  <si>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</si>
  <si>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</si>
  <si>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</si>
  <si>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</si>
  <si>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</si>
  <si>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</si>
  <si>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</si>
  <si>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</si>
  <si>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</si>
  <si>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</si>
  <si>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</si>
  <si>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</si>
  <si>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</si>
  <si>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</si>
  <si>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</si>
  <si>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</si>
  <si>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</si>
  <si>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</si>
  <si>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</si>
  <si>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</si>
  <si>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</si>
  <si>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</si>
  <si>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</si>
  <si>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</si>
  <si>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</si>
  <si>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</si>
  <si>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</si>
  <si>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</si>
  <si>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</si>
  <si>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</si>
  <si>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</si>
  <si>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</si>
  <si>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</si>
  <si>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</si>
  <si>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</si>
  <si>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</si>
  <si>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</si>
  <si>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</si>
  <si>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</si>
  <si>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</si>
  <si>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</si>
  <si>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</si>
  <si>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</si>
  <si>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</si>
  <si>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</si>
  <si>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</si>
  <si>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</si>
  <si>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</si>
  <si>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</si>
  <si>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</si>
  <si>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</si>
  <si>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</si>
  <si>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</si>
  <si>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</si>
  <si>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</si>
  <si>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</si>
  <si>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</si>
  <si>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</si>
  <si>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</si>
  <si>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</si>
  <si>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</si>
  <si>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</si>
  <si>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</si>
  <si>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</si>
  <si>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</si>
  <si>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</si>
  <si>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</si>
  <si>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</si>
  <si>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</si>
  <si>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</si>
  <si>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</si>
  <si>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</si>
  <si>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</si>
  <si>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</si>
  <si>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</si>
  <si>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</si>
  <si>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</si>
  <si>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</si>
  <si>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</si>
  <si>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</si>
  <si>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</si>
  <si>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</si>
  <si>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</si>
  <si>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</si>
  <si>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</si>
  <si>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</si>
  <si>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</si>
  <si>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</si>
  <si>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</si>
  <si>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</si>
  <si>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</si>
  <si>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</si>
  <si>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</si>
  <si>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</si>
  <si>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</si>
  <si>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</si>
  <si>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</si>
  <si>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</si>
  <si>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</si>
  <si>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</si>
  <si>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</si>
  <si>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</si>
  <si>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</si>
  <si>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</si>
  <si>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</si>
  <si>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</si>
  <si>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</si>
  <si>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</si>
  <si>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</si>
  <si>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</si>
  <si>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</si>
  <si>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</si>
  <si>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</si>
  <si>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</si>
  <si>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</si>
  <si>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</si>
  <si>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</si>
  <si>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</si>
  <si>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</si>
  <si>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</si>
  <si>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</si>
  <si>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</si>
  <si>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</si>
  <si>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</si>
  <si>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</si>
  <si>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</si>
  <si>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</si>
  <si>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</si>
  <si>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</si>
  <si>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</si>
  <si>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</si>
  <si>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</si>
  <si>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</si>
  <si>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</si>
  <si>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</si>
  <si>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</si>
  <si>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</si>
  <si>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</si>
  <si>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</si>
  <si>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</si>
  <si>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</si>
  <si>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</si>
  <si>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</si>
  <si>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</si>
  <si>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</si>
  <si>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</si>
  <si>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</si>
  <si>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</si>
  <si>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</si>
  <si>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</si>
  <si>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</si>
  <si>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</si>
  <si>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</si>
  <si>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</si>
  <si>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</si>
  <si>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</si>
  <si>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</si>
  <si>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</si>
  <si>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</si>
  <si>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</si>
  <si>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</si>
  <si>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</si>
  <si>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</si>
  <si>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</si>
  <si>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</si>
  <si>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</si>
  <si>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</si>
  <si>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</si>
  <si>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</si>
  <si>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</si>
  <si>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</si>
  <si>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</si>
  <si>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</si>
  <si>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</si>
  <si>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</si>
  <si>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</si>
  <si>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</si>
  <si>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</si>
  <si>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</si>
  <si>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</si>
  <si>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</si>
  <si>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</si>
  <si>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</si>
  <si>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</si>
  <si>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</si>
  <si>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</si>
  <si>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</si>
  <si>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</si>
  <si>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</si>
  <si>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</si>
  <si>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</si>
  <si>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</si>
  <si>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</si>
  <si>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</si>
  <si>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</si>
  <si>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</si>
  <si>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</si>
  <si>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</si>
  <si>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</si>
  <si>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</si>
  <si>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</si>
  <si>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</si>
  <si>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</si>
  <si>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</si>
  <si>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</si>
  <si>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</si>
  <si>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</si>
  <si>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</si>
  <si>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</si>
  <si>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</si>
  <si>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</si>
  <si>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</si>
  <si>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</si>
  <si>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</si>
  <si>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</si>
  <si>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</si>
  <si>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</si>
  <si>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</si>
  <si>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</si>
  <si>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</si>
  <si>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</si>
  <si>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</si>
  <si>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</si>
  <si>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</si>
  <si>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</si>
  <si>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</si>
  <si>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</si>
  <si>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</si>
  <si>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</si>
  <si>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</si>
  <si>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</si>
  <si>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</si>
  <si>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</si>
  <si>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</si>
  <si>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</si>
  <si>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</si>
  <si>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</si>
  <si>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</si>
  <si>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</si>
  <si>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</si>
  <si>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</si>
  <si>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</si>
  <si>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</si>
  <si>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</si>
  <si>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</si>
  <si>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</si>
  <si>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</si>
  <si>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</si>
  <si>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</si>
  <si>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</si>
  <si>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</si>
  <si>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</si>
  <si>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</si>
  <si>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</si>
  <si>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</si>
  <si>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</si>
  <si>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</si>
  <si>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</si>
  <si>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</si>
  <si>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</si>
  <si>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</si>
  <si>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</si>
  <si>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</si>
  <si>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</si>
  <si>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</si>
  <si>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</si>
  <si>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</si>
  <si>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</si>
  <si>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</si>
  <si>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</si>
  <si>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</si>
  <si>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</si>
  <si>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</si>
  <si>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</si>
  <si>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</si>
  <si>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</si>
  <si>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</si>
  <si>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</si>
  <si>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</si>
  <si>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</si>
  <si>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</si>
  <si>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</si>
  <si>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</si>
  <si>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</si>
  <si>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</si>
  <si>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</si>
  <si>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</si>
  <si>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</si>
  <si>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</si>
  <si>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</si>
  <si>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</si>
  <si>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</si>
  <si>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</si>
  <si>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</si>
  <si>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</si>
  <si>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</si>
  <si>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</si>
  <si>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</si>
  <si>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</si>
  <si>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</si>
  <si>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</si>
  <si>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</si>
  <si>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</si>
  <si>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</si>
  <si>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</si>
  <si>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</si>
  <si>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</si>
  <si>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</si>
  <si>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</si>
  <si>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</si>
  <si>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</si>
  <si>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</si>
  <si>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</si>
  <si>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</si>
  <si>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</si>
  <si>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</si>
  <si>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</si>
  <si>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</si>
  <si>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</si>
  <si>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</si>
  <si>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</si>
  <si>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</si>
  <si>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</si>
  <si>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</si>
  <si>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</si>
  <si>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</si>
  <si>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</si>
  <si>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</si>
  <si>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</si>
  <si>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</si>
  <si>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</si>
  <si>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</si>
  <si>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</si>
  <si>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</si>
  <si>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</si>
  <si>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</si>
  <si>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</si>
  <si>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</si>
  <si>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</si>
  <si>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</si>
  <si>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</si>
  <si>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</si>
  <si>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</si>
  <si>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</si>
  <si>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</si>
  <si>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</si>
  <si>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</si>
  <si>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</si>
  <si>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</si>
  <si>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</si>
  <si>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</si>
  <si>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</si>
  <si>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</si>
  <si>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</si>
  <si>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</si>
  <si>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</si>
  <si>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</si>
  <si>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</si>
  <si>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</si>
  <si>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</si>
  <si>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</si>
  <si>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</si>
  <si>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</si>
  <si>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</si>
  <si>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</si>
  <si>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</si>
  <si>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</si>
  <si>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</si>
  <si>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</si>
  <si>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</si>
  <si>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</si>
  <si>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</si>
  <si>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</si>
  <si>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</si>
  <si>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</si>
  <si>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</si>
  <si>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</si>
  <si>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</si>
  <si>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</si>
  <si>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</si>
  <si>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</si>
  <si>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</si>
  <si>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</si>
  <si>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</si>
  <si>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</si>
  <si>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</si>
  <si>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</si>
  <si>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</si>
  <si>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</si>
  <si>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</si>
  <si>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</si>
  <si>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</si>
  <si>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</si>
  <si>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</si>
  <si>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</si>
  <si>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</si>
  <si>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</si>
  <si>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</si>
  <si>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</si>
  <si>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</si>
  <si>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</si>
  <si>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</si>
  <si>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</si>
  <si>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</si>
  <si>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</si>
  <si>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</si>
  <si>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</si>
  <si>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</si>
  <si>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</si>
  <si>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</si>
  <si>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</si>
  <si>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</si>
  <si>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</si>
  <si>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</si>
  <si>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</si>
  <si>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</si>
  <si>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</si>
  <si>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</si>
  <si>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</si>
  <si>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</si>
  <si>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</si>
  <si>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</si>
  <si>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</si>
  <si>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</si>
  <si>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</si>
  <si>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</si>
  <si>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</si>
  <si>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</si>
  <si>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</si>
  <si>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</si>
  <si>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</si>
  <si>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</si>
  <si>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</si>
  <si>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</si>
  <si>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</si>
  <si>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</si>
  <si>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</si>
  <si>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</si>
  <si>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</si>
  <si>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</si>
  <si>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</si>
  <si>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</si>
  <si>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</si>
  <si>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</si>
  <si>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</si>
  <si>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</si>
  <si>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</si>
  <si>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</si>
  <si>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</si>
  <si>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</si>
  <si>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</si>
  <si>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</si>
  <si>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</si>
  <si>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</si>
  <si>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</si>
  <si>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</si>
  <si>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</si>
  <si>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</si>
  <si>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</si>
  <si>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</si>
  <si>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</si>
  <si>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</si>
  <si>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</si>
  <si>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</si>
  <si>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</si>
  <si>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</si>
  <si>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</si>
  <si>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</si>
  <si>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</si>
  <si>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</si>
  <si>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</si>
  <si>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</si>
  <si>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</si>
  <si>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</si>
  <si>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</si>
  <si>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</si>
  <si>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</si>
  <si>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</si>
  <si>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</si>
  <si>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</si>
  <si>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</si>
  <si>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</si>
  <si>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</si>
  <si>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</si>
  <si>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</si>
  <si>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</si>
  <si>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</si>
  <si>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</si>
  <si>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</si>
  <si>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</si>
  <si>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</si>
  <si>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</si>
  <si>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</si>
  <si>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</si>
  <si>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</si>
  <si>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</si>
  <si>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</si>
  <si>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</si>
  <si>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</si>
  <si>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</si>
  <si>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</si>
  <si>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</si>
  <si>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</si>
  <si>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</si>
  <si>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</si>
  <si>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</si>
  <si>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</si>
  <si>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</si>
  <si>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</si>
  <si>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</si>
  <si>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</si>
  <si>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</si>
  <si>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</si>
  <si>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</si>
  <si>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</si>
  <si>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</si>
  <si>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</si>
  <si>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</si>
  <si>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</si>
  <si>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</si>
  <si>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</si>
  <si>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</si>
  <si>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</si>
  <si>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</si>
  <si>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</si>
  <si>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</si>
  <si>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</si>
  <si>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</si>
  <si>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</si>
  <si>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</si>
  <si>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</si>
  <si>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</si>
  <si>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</si>
  <si>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</si>
  <si>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</si>
  <si>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</si>
  <si>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</si>
  <si>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</si>
  <si>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</si>
  <si>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</si>
  <si>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</si>
  <si>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</si>
  <si>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</si>
  <si>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</si>
  <si>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</si>
  <si>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</si>
  <si>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</si>
  <si>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</si>
  <si>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</si>
  <si>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</si>
  <si>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</si>
  <si>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</si>
  <si>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</si>
  <si>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</si>
  <si>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</si>
  <si>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</si>
  <si>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</si>
  <si>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</si>
  <si>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</si>
  <si>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</si>
  <si>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</si>
  <si>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</si>
  <si>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</si>
  <si>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</si>
  <si>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</si>
  <si>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</si>
  <si>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</si>
  <si>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</si>
  <si>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</si>
  <si>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</si>
  <si>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</si>
  <si>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</si>
  <si>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</si>
  <si>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</si>
  <si>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</si>
  <si>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</si>
  <si>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</si>
  <si>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</si>
  <si>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</si>
  <si>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</si>
  <si>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</si>
  <si>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</si>
  <si>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</si>
  <si>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</si>
  <si>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</si>
  <si>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</si>
  <si>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</si>
  <si>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</si>
  <si>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</si>
  <si>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</si>
  <si>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</si>
  <si>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</si>
  <si>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</si>
  <si>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</si>
  <si>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</si>
  <si>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</si>
  <si>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</si>
  <si>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</si>
  <si>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</si>
  <si>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</si>
  <si>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</si>
  <si>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</si>
  <si>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</si>
  <si>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</si>
  <si>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</si>
  <si>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</si>
  <si>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</si>
  <si>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</si>
  <si>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</si>
  <si>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</si>
  <si>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</si>
  <si>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</si>
  <si>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</si>
  <si>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</si>
  <si>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</si>
  <si>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</si>
  <si>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</si>
  <si>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</si>
  <si>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</si>
  <si>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</si>
  <si>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</si>
  <si>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</si>
  <si>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</si>
  <si>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</si>
  <si>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</si>
  <si>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</si>
  <si>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</si>
  <si>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</si>
  <si>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</si>
  <si>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</si>
  <si>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</si>
  <si>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</si>
  <si>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</si>
  <si>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</si>
  <si>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</si>
  <si>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</si>
  <si>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</si>
  <si>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</si>
  <si>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</si>
  <si>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</si>
  <si>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</si>
  <si>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</si>
  <si>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</si>
  <si>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</si>
  <si>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</si>
  <si>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</si>
  <si>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</si>
  <si>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</si>
  <si>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</si>
  <si>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</si>
  <si>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</si>
  <si>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</si>
  <si>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</si>
  <si>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</si>
  <si>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</si>
  <si>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</si>
  <si>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</si>
  <si>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</si>
  <si>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</si>
  <si>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</si>
  <si>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</si>
  <si>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</si>
  <si>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</si>
  <si>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</si>
  <si>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</si>
  <si>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</si>
  <si>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</si>
  <si>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</si>
  <si>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</si>
  <si>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</si>
  <si>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</si>
  <si>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</si>
  <si>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</si>
  <si>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</si>
  <si>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</si>
  <si>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</si>
  <si>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</si>
  <si>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</si>
  <si>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</si>
  <si>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</si>
  <si>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</si>
  <si>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</si>
  <si>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</si>
  <si>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</si>
  <si>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</si>
  <si>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</si>
  <si>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</si>
  <si>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</si>
  <si>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</si>
  <si>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</si>
  <si>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</si>
  <si>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</si>
  <si>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</si>
  <si>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</si>
  <si>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</si>
  <si>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</si>
  <si>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</si>
  <si>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</si>
  <si>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</si>
  <si>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</si>
  <si>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</si>
  <si>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</si>
  <si>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</si>
  <si>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</si>
  <si>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</si>
  <si>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</si>
  <si>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</si>
  <si>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</si>
  <si>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</si>
  <si>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</si>
  <si>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</si>
  <si>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</si>
  <si>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</si>
  <si>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</si>
  <si>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</si>
  <si>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</si>
  <si>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</si>
  <si>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</si>
  <si>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</si>
  <si>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</si>
  <si>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</si>
  <si>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</si>
  <si>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</si>
  <si>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</si>
  <si>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</si>
  <si>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</si>
  <si>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</si>
  <si>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</si>
  <si>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</si>
  <si>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</si>
  <si>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</si>
  <si>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</si>
  <si>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</si>
  <si>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</si>
  <si>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</si>
  <si>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</si>
  <si>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</si>
  <si>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</si>
  <si>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</si>
  <si>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</si>
  <si>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</si>
  <si>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</si>
  <si>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</si>
  <si>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</si>
  <si>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</si>
  <si>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</si>
  <si>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</si>
  <si>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</si>
  <si>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</si>
  <si>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</si>
  <si>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</si>
  <si>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</si>
  <si>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</si>
  <si>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</si>
  <si>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</si>
  <si>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</si>
  <si>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</si>
  <si>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</si>
  <si>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</si>
  <si>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</si>
  <si>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</si>
  <si>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</si>
  <si>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</si>
  <si>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</si>
  <si>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</si>
  <si>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</si>
  <si>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</si>
  <si>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</si>
  <si>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</si>
  <si>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</si>
  <si>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</si>
  <si>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</si>
  <si>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</si>
  <si>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</si>
  <si>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</si>
  <si>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</si>
  <si>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</si>
  <si>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</si>
  <si>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</si>
  <si>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</si>
  <si>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</si>
  <si>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</si>
  <si>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</si>
  <si>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</si>
  <si>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</si>
  <si>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</si>
  <si>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</si>
  <si>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</si>
  <si>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</si>
  <si>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</si>
  <si>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</si>
  <si>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</si>
  <si>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</si>
  <si>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</si>
  <si>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</si>
  <si>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</si>
  <si>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</si>
  <si>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</si>
  <si>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</si>
  <si>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</si>
  <si>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</si>
  <si>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</si>
  <si>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</si>
  <si>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</si>
  <si>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</si>
  <si>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</si>
  <si>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</si>
  <si>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</si>
  <si>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</si>
  <si>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</si>
  <si>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</si>
  <si>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</si>
  <si>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</si>
  <si>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</si>
  <si>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</si>
  <si>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</si>
  <si>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</si>
  <si>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</si>
  <si>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</si>
  <si>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</si>
  <si>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</si>
  <si>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</si>
  <si>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</si>
  <si>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</si>
  <si>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</si>
  <si>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</si>
  <si>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</si>
  <si>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</si>
  <si>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</si>
  <si>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</si>
  <si>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</si>
  <si>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</si>
  <si>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</si>
  <si>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</si>
  <si>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</si>
  <si>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</si>
  <si>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</si>
  <si>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</si>
  <si>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</si>
  <si>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</si>
  <si>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</si>
  <si>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</si>
  <si>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</si>
  <si>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</si>
  <si>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</si>
  <si>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</si>
  <si>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</si>
  <si>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</si>
  <si>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</si>
  <si>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</si>
  <si>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</si>
  <si>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</si>
  <si>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</si>
  <si>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</si>
  <si>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</si>
  <si>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</si>
  <si>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</si>
  <si>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</si>
  <si>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</si>
  <si>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</si>
  <si>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</si>
  <si>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</si>
  <si>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</si>
  <si>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</si>
  <si>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</si>
  <si>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</si>
  <si>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</si>
  <si>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</si>
  <si>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</si>
  <si>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</si>
  <si>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</si>
  <si>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</si>
  <si>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</si>
  <si>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</si>
  <si>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</si>
  <si>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</si>
  <si>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</si>
  <si>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</si>
  <si>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</si>
  <si>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</si>
  <si>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</si>
  <si>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</si>
  <si>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</si>
  <si>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</si>
  <si>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</si>
  <si>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</si>
  <si>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</si>
  <si>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</si>
  <si>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</si>
  <si>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</si>
  <si>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</si>
  <si>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</si>
  <si>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</si>
  <si>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</si>
  <si>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</si>
  <si>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</si>
  <si>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</si>
  <si>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</si>
  <si>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</si>
  <si>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</si>
  <si>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</si>
  <si>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</si>
  <si>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</si>
  <si>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</si>
  <si>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</si>
  <si>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</si>
  <si>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</si>
  <si>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</si>
  <si>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</si>
  <si>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</si>
  <si>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</si>
  <si>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</si>
  <si>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</si>
  <si>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</si>
  <si>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</si>
  <si>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</si>
  <si>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</si>
  <si>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</si>
  <si>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</si>
  <si>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</si>
  <si>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</si>
  <si>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</si>
  <si>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</si>
  <si>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</si>
  <si>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</si>
  <si>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</si>
  <si>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</si>
  <si>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</si>
  <si>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</si>
  <si>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</si>
  <si>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</si>
  <si>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</si>
  <si>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</si>
  <si>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</si>
  <si>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</si>
  <si>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</si>
  <si>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</si>
  <si>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</si>
  <si>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</si>
  <si>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</si>
  <si>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</si>
  <si>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</si>
  <si>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</si>
  <si>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</si>
  <si>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</si>
  <si>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</si>
  <si>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</si>
  <si>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</si>
  <si>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</si>
  <si>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</si>
  <si>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</si>
  <si>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</si>
  <si>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</si>
  <si>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</si>
  <si>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</si>
  <si>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</si>
  <si>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</si>
  <si>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</si>
  <si>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</si>
  <si>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</si>
  <si>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</si>
  <si>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</si>
  <si>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</si>
  <si>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</si>
  <si>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</si>
  <si>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</si>
  <si>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</si>
  <si>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</si>
  <si>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</si>
  <si>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</si>
  <si>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</si>
  <si>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</si>
  <si>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</si>
  <si>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</si>
  <si>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</si>
  <si>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</si>
  <si>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</si>
  <si>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</si>
  <si>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</si>
  <si>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</si>
  <si>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</si>
  <si>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</si>
  <si>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</si>
  <si>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</si>
  <si>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</si>
  <si>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</si>
  <si>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</si>
  <si>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</si>
  <si>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</si>
  <si>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</si>
  <si>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</si>
  <si>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</si>
  <si>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</si>
  <si>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</si>
  <si>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</si>
  <si>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</si>
  <si>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</si>
  <si>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</si>
  <si>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</si>
  <si>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</si>
  <si>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</si>
  <si>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</si>
  <si>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</si>
  <si>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</si>
  <si>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</si>
  <si>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</si>
  <si>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</si>
  <si>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</si>
  <si>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</si>
  <si>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</si>
  <si>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</si>
  <si>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</si>
  <si>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</si>
  <si>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</si>
  <si>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</si>
  <si>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</si>
  <si>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</si>
  <si>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</si>
  <si>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</si>
  <si>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</si>
  <si>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</si>
  <si>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</si>
  <si>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</si>
  <si>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</si>
  <si>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</si>
  <si>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</si>
  <si>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</si>
  <si>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</si>
  <si>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</si>
  <si>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</si>
  <si>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</si>
  <si>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</si>
  <si>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</si>
  <si>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</si>
  <si>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</si>
  <si>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</si>
  <si>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</si>
  <si>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</si>
  <si>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</si>
  <si>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</si>
  <si>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</si>
  <si>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</si>
  <si>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</si>
  <si>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</si>
  <si>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</si>
  <si>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</si>
  <si>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</si>
  <si>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</si>
  <si>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</si>
  <si>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</si>
  <si>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</si>
  <si>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</si>
  <si>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</si>
  <si>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</si>
  <si>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</si>
  <si>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</si>
  <si>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</si>
  <si>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</si>
  <si>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</si>
  <si>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</si>
  <si>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</si>
  <si>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</si>
  <si>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</si>
  <si>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</si>
  <si>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</si>
  <si>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</si>
  <si>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</si>
  <si>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</si>
  <si>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</si>
  <si>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</si>
  <si>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</si>
  <si>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</si>
  <si>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</si>
  <si>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</si>
  <si>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</si>
  <si>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</si>
  <si>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</si>
  <si>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</si>
  <si>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</si>
  <si>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</si>
  <si>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</si>
  <si>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</si>
  <si>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</si>
  <si>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</si>
  <si>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</si>
  <si>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</si>
  <si>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</si>
  <si>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</si>
  <si>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</si>
  <si>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</si>
  <si>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</si>
  <si>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</si>
  <si>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</si>
  <si>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</si>
  <si>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</si>
  <si>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</si>
  <si>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</si>
  <si>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</si>
  <si>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</si>
  <si>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</si>
  <si>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</si>
  <si>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</si>
  <si>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</si>
  <si>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</si>
  <si>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</si>
  <si>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</si>
  <si>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</si>
  <si>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</si>
  <si>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</si>
  <si>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</si>
  <si>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</si>
  <si>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</si>
  <si>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</si>
  <si>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</si>
  <si>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</si>
  <si>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</si>
  <si>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</si>
  <si>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</si>
  <si>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</si>
  <si>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</si>
  <si>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</si>
  <si>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</si>
  <si>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</si>
  <si>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</si>
  <si>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</si>
  <si>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</si>
  <si>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</si>
  <si>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</si>
  <si>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</si>
  <si>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</si>
  <si>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</si>
  <si>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</si>
  <si>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</si>
  <si>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</si>
  <si>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</si>
  <si>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</si>
  <si>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</si>
  <si>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</si>
  <si>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</si>
  <si>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</si>
  <si>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</si>
  <si>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</si>
  <si>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</si>
  <si>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</si>
  <si>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</si>
  <si>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</si>
  <si>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</si>
  <si>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</si>
  <si>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</si>
  <si>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</si>
  <si>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</si>
  <si>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</si>
  <si>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</si>
  <si>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</si>
  <si>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</si>
  <si>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</si>
  <si>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</si>
  <si>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</si>
  <si>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</si>
  <si>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</si>
  <si>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</si>
  <si>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</si>
  <si>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</si>
  <si>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</si>
  <si>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</si>
  <si>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</si>
  <si>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</si>
  <si>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</si>
  <si>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</si>
  <si>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</si>
  <si>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</si>
  <si>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</si>
  <si>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</si>
  <si>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</si>
  <si>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</si>
  <si>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</si>
  <si>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</si>
  <si>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</si>
  <si>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</si>
  <si>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</si>
  <si>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</si>
  <si>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</si>
  <si>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</si>
  <si>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</si>
  <si>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</si>
  <si>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</si>
  <si>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</si>
  <si>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</si>
  <si>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</si>
  <si>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</si>
  <si>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</si>
  <si>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</si>
  <si>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</si>
  <si>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</si>
  <si>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</si>
  <si>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</si>
  <si>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</si>
  <si>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</si>
  <si>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</si>
  <si>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</si>
  <si>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</si>
  <si>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</si>
  <si>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</si>
  <si>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</si>
  <si>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</si>
  <si>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</si>
  <si>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</si>
  <si>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</si>
  <si>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</si>
  <si>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</si>
  <si>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</si>
  <si>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</si>
  <si>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</si>
  <si>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</si>
  <si>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</si>
  <si>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</si>
  <si>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</si>
  <si>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</si>
  <si>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</si>
  <si>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</si>
  <si>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</si>
  <si>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</si>
  <si>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</si>
  <si>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</si>
  <si>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</si>
  <si>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</si>
  <si>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</si>
  <si>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</si>
  <si>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</si>
  <si>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</si>
  <si>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</si>
  <si>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</si>
  <si>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</si>
  <si>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</si>
  <si>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</si>
  <si>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</si>
  <si>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</si>
  <si>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</si>
  <si>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</si>
  <si>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</si>
  <si>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</si>
  <si>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</si>
  <si>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</si>
  <si>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</si>
  <si>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</si>
  <si>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</si>
  <si>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</si>
  <si>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</si>
  <si>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</si>
  <si>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</si>
  <si>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</si>
  <si>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</si>
  <si>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</si>
  <si>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</si>
  <si>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</si>
  <si>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</si>
  <si>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</si>
  <si>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</si>
  <si>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</si>
  <si>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</si>
  <si>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</si>
  <si>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</si>
  <si>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</si>
  <si>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</si>
  <si>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</si>
  <si>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</si>
  <si>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</si>
  <si>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</si>
  <si>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</si>
  <si>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</si>
  <si>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</si>
  <si>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</si>
  <si>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</si>
  <si>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</si>
  <si>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</si>
  <si>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</si>
  <si>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</si>
  <si>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</si>
  <si>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</si>
  <si>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</si>
  <si>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</si>
  <si>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</si>
  <si>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</si>
  <si>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</si>
  <si>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</si>
  <si>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</si>
  <si>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</si>
  <si>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</si>
  <si>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</si>
  <si>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</si>
  <si>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</si>
  <si>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</si>
  <si>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</si>
  <si>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</si>
  <si>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</si>
  <si>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</si>
  <si>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</si>
  <si>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</si>
  <si>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</si>
  <si>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</si>
  <si>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</si>
  <si>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</si>
  <si>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</si>
  <si>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</si>
  <si>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</si>
  <si>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</si>
  <si>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</si>
  <si>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</si>
  <si>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</si>
  <si>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</si>
  <si>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</si>
  <si>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</si>
  <si>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</si>
  <si>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</si>
  <si>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</si>
  <si>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</si>
  <si>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</si>
  <si>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</si>
  <si>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</si>
  <si>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</si>
  <si>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</si>
  <si>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</si>
  <si>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</si>
  <si>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</si>
  <si>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</si>
  <si>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</si>
  <si>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</si>
  <si>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</si>
  <si>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</si>
  <si>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</si>
  <si>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</si>
  <si>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</si>
  <si>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</si>
  <si>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</si>
  <si>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</si>
  <si>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</si>
  <si>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</si>
  <si>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</si>
  <si>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</si>
  <si>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</si>
  <si>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</si>
  <si>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</si>
  <si>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</si>
  <si>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</si>
  <si>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</si>
  <si>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</si>
  <si>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</si>
  <si>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</si>
  <si>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</si>
  <si>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</si>
  <si>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</si>
  <si>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</si>
  <si>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</si>
  <si>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</si>
  <si>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</si>
  <si>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</si>
  <si>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</si>
  <si>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</si>
  <si>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</si>
  <si>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</si>
  <si>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</si>
  <si>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</si>
  <si>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</si>
  <si>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</si>
  <si>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</si>
  <si>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</si>
  <si>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</si>
  <si>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</si>
  <si>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</si>
  <si>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</si>
  <si>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</si>
  <si>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</si>
  <si>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</si>
  <si>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</si>
  <si>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</si>
  <si>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</si>
  <si>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</si>
  <si>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</si>
  <si>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</si>
  <si>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</si>
  <si>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</si>
  <si>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</si>
  <si>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</si>
  <si>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</si>
  <si>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</si>
  <si>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</si>
  <si>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</si>
  <si>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</si>
  <si>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</si>
  <si>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</si>
  <si>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</si>
  <si>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</si>
  <si>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</si>
  <si>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</si>
  <si>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</si>
  <si>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</si>
  <si>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</si>
  <si>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</si>
  <si>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</si>
  <si>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</si>
  <si>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</si>
  <si>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</si>
  <si>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</si>
  <si>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</si>
  <si>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</si>
  <si>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</si>
  <si>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</si>
  <si>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</si>
  <si>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</si>
  <si>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</si>
  <si>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</si>
  <si>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</si>
  <si>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</si>
  <si>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</si>
  <si>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</si>
  <si>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</si>
  <si>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</si>
  <si>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</si>
  <si>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</si>
  <si>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</si>
  <si>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</si>
  <si>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</si>
  <si>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</si>
  <si>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</si>
  <si>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</si>
  <si>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</si>
  <si>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</si>
  <si>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</si>
  <si>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</si>
  <si>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</si>
  <si>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</si>
  <si>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</si>
  <si>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</si>
  <si>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</si>
  <si>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</si>
  <si>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</si>
  <si>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</si>
  <si>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</si>
  <si>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</si>
  <si>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</si>
  <si>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</si>
  <si>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</si>
  <si>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</si>
  <si>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</si>
  <si>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</si>
  <si>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</si>
  <si>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</si>
  <si>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</si>
  <si>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</si>
  <si>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</si>
  <si>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</si>
  <si>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</si>
  <si>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</si>
  <si>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</si>
  <si>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</si>
  <si>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</si>
  <si>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</si>
  <si>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</si>
  <si>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</si>
  <si>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</si>
  <si>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</si>
  <si>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</si>
  <si>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</si>
  <si>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</si>
  <si>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</si>
  <si>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</si>
  <si>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</si>
  <si>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</si>
  <si>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</si>
  <si>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</si>
  <si>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</si>
  <si>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</si>
  <si>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</si>
  <si>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</si>
  <si>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</si>
  <si>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</si>
  <si>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</si>
  <si>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</si>
  <si>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</si>
  <si>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</si>
  <si>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</si>
  <si>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</si>
  <si>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</si>
  <si>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</si>
  <si>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</si>
  <si>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</si>
  <si>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</si>
  <si>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</si>
  <si>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</si>
  <si>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</si>
  <si>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</si>
  <si>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</si>
  <si>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</si>
  <si>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</si>
  <si>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</si>
  <si>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</si>
  <si>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</si>
  <si>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</si>
  <si>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</si>
  <si>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</si>
  <si>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</si>
  <si>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</si>
  <si>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</si>
  <si>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</si>
  <si>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</si>
  <si>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</si>
  <si>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</si>
  <si>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</si>
  <si>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</si>
  <si>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</si>
  <si>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</si>
  <si>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</si>
  <si>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</si>
  <si>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</si>
  <si>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</si>
  <si>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</si>
  <si>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</si>
  <si>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</si>
  <si>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</si>
  <si>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</si>
  <si>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</si>
  <si>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</si>
  <si>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</si>
  <si>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</si>
  <si>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</si>
  <si>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</si>
  <si>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</si>
  <si>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</si>
  <si>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</si>
  <si>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</si>
  <si>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</si>
  <si>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</si>
  <si>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</si>
  <si>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</si>
  <si>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</si>
  <si>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</si>
  <si>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</si>
  <si>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</si>
  <si>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</si>
  <si>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</si>
  <si>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</si>
  <si>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</si>
  <si>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</si>
  <si>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</si>
  <si>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</si>
  <si>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</si>
  <si>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</si>
  <si>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</si>
  <si>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</si>
  <si>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</si>
  <si>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</si>
  <si>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</si>
  <si>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</si>
  <si>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</si>
  <si>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</si>
  <si>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</si>
  <si>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</si>
  <si>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</si>
  <si>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</si>
  <si>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</si>
  <si>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</si>
  <si>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</si>
  <si>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</si>
  <si>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</si>
  <si>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</si>
  <si>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</si>
  <si>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</si>
  <si>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</si>
  <si>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</si>
  <si>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</si>
  <si>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</si>
  <si>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</si>
  <si>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</si>
  <si>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</si>
  <si>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</si>
  <si>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</si>
  <si>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</si>
  <si>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</si>
  <si>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</si>
  <si>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</si>
  <si>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</si>
  <si>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</si>
  <si>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</si>
  <si>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</si>
  <si>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</si>
  <si>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</si>
  <si>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</si>
  <si>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</si>
  <si>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</si>
  <si>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</si>
  <si>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</si>
  <si>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</si>
  <si>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</si>
  <si>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</si>
  <si>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</si>
  <si>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</si>
  <si>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</si>
  <si>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</si>
  <si>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</si>
  <si>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</si>
  <si>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</si>
  <si>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</si>
  <si>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</si>
  <si>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</si>
  <si>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</si>
  <si>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</si>
  <si>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</si>
  <si>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</si>
  <si>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</si>
  <si>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</si>
  <si>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</si>
  <si>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</si>
  <si>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</si>
  <si>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</si>
  <si>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</si>
  <si>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</si>
  <si>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</si>
  <si>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</si>
  <si>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</si>
  <si>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</si>
  <si>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</si>
  <si>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</si>
  <si>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</si>
  <si>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</si>
  <si>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</si>
  <si>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</si>
  <si>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</si>
  <si>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</si>
  <si>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</si>
  <si>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</si>
  <si>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</si>
  <si>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</si>
  <si>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</si>
  <si>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</si>
  <si>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</si>
  <si>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</si>
  <si>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</si>
  <si>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</si>
  <si>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</si>
  <si>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</si>
  <si>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</si>
  <si>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</si>
  <si>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</si>
  <si>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</si>
  <si>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</si>
  <si>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</si>
  <si>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</si>
  <si>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</si>
  <si>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</si>
  <si>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</si>
  <si>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</si>
  <si>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</si>
  <si>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</si>
  <si>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</si>
  <si>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</si>
  <si>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</si>
  <si>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</si>
  <si>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</si>
  <si>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</si>
  <si>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</si>
  <si>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</si>
  <si>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</si>
  <si>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</si>
  <si>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</si>
  <si>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</si>
  <si>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</si>
  <si>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</si>
  <si>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</si>
  <si>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</si>
  <si>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</si>
  <si>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</si>
  <si>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</si>
  <si>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</si>
  <si>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</si>
  <si>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</si>
  <si>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</si>
  <si>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</si>
  <si>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</si>
  <si>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</si>
  <si>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</si>
  <si>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</si>
  <si>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</si>
  <si>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</si>
  <si>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</si>
  <si>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</si>
  <si>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</si>
  <si>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</si>
  <si>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</si>
  <si>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</si>
  <si>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</si>
  <si>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</si>
  <si>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</si>
  <si>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</si>
  <si>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</si>
  <si>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</si>
  <si>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</si>
  <si>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</si>
  <si>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</si>
  <si>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</si>
  <si>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</si>
  <si>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</si>
  <si>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</si>
  <si>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</si>
  <si>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</si>
  <si>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</si>
  <si>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</si>
  <si>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</si>
  <si>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</si>
  <si>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</si>
  <si>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</si>
  <si>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</si>
  <si>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</si>
  <si>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</si>
  <si>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</si>
  <si>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</si>
  <si>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</si>
  <si>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</si>
  <si>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</si>
  <si>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</si>
  <si>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</si>
  <si>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</si>
  <si>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</si>
  <si>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</si>
  <si>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</si>
  <si>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</si>
  <si>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</si>
  <si>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</si>
  <si>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</si>
  <si>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</si>
  <si>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</si>
  <si>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</si>
  <si>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</si>
  <si>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</si>
  <si>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</si>
  <si>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</si>
  <si>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</si>
  <si>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</si>
  <si>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</si>
  <si>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</si>
  <si>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</si>
  <si>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</si>
  <si>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</si>
  <si>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</si>
  <si>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</si>
  <si>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</si>
  <si>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</si>
  <si>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</si>
  <si>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</si>
  <si>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</si>
  <si>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</si>
  <si>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</si>
  <si>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</si>
  <si>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</si>
  <si>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</si>
  <si>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</si>
  <si>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</si>
  <si>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</si>
  <si>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</si>
  <si>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</si>
  <si>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</si>
  <si>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</si>
  <si>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</si>
  <si>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</si>
  <si>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</si>
  <si>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</si>
  <si>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</si>
  <si>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</si>
  <si>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</si>
  <si>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</si>
  <si>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</si>
  <si>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</si>
  <si>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</si>
  <si>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</si>
  <si>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</si>
  <si>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</si>
  <si>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</si>
  <si>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</si>
  <si>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</si>
  <si>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</si>
  <si>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</si>
  <si>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</si>
  <si>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</si>
  <si>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</si>
  <si>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</si>
  <si>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</si>
  <si>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</si>
  <si>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</si>
  <si>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</si>
  <si>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</si>
  <si>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</si>
  <si>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</si>
  <si>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</si>
  <si>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</si>
  <si>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</si>
  <si>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</si>
  <si>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</si>
  <si>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</si>
  <si>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</si>
  <si>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</si>
  <si>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</si>
  <si>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</si>
  <si>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</si>
  <si>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</si>
  <si>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</si>
  <si>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</si>
  <si>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</si>
  <si>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</si>
  <si>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</si>
  <si>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</si>
  <si>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</si>
  <si>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</si>
  <si>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</si>
  <si>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</si>
  <si>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</si>
  <si>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</si>
  <si>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</si>
  <si>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</si>
  <si>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</si>
  <si>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</si>
  <si>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</si>
  <si>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</si>
  <si>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</si>
  <si>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</si>
  <si>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</si>
  <si>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</si>
  <si>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</si>
  <si>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</si>
  <si>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</si>
  <si>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</si>
  <si>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</si>
  <si>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</si>
  <si>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</si>
  <si>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</si>
  <si>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</si>
  <si>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</si>
  <si>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</si>
  <si>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</si>
  <si>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</si>
  <si>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</si>
  <si>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</si>
  <si>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</si>
  <si>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</si>
  <si>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</si>
  <si>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</si>
  <si>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</si>
  <si>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</si>
  <si>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</si>
  <si>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</si>
  <si>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</si>
  <si>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</si>
  <si>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</si>
  <si>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</si>
  <si>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</si>
  <si>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</si>
  <si>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</si>
  <si>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</si>
  <si>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</si>
  <si>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</si>
  <si>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</si>
  <si>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</si>
  <si>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</si>
  <si>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</si>
  <si>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</si>
  <si>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</si>
  <si>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</si>
  <si>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</si>
  <si>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</si>
  <si>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</si>
  <si>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</si>
  <si>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</si>
  <si>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</si>
  <si>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</si>
  <si>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</si>
  <si>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</si>
  <si>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</si>
  <si>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</si>
  <si>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</si>
  <si>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</si>
  <si>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</si>
  <si>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</si>
  <si>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</si>
  <si>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</si>
  <si>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</si>
  <si>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</si>
  <si>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</si>
  <si>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</si>
  <si>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</si>
  <si>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</si>
  <si>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</si>
  <si>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</si>
  <si>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</si>
  <si>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</si>
  <si>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</si>
  <si>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</si>
  <si>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</si>
  <si>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</si>
  <si>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</si>
  <si>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</si>
  <si>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</si>
  <si>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</si>
  <si>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</si>
  <si>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</si>
  <si>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</si>
  <si>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</si>
  <si>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</si>
  <si>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</si>
  <si>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</si>
  <si>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</si>
  <si>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</si>
  <si>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</si>
  <si>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</si>
  <si>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</si>
  <si>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</si>
  <si>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</si>
  <si>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</si>
  <si>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</si>
  <si>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</si>
  <si>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</si>
  <si>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</si>
  <si>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</si>
  <si>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</si>
  <si>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</si>
  <si>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</si>
  <si>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</si>
  <si>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</si>
  <si>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</si>
  <si>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</si>
  <si>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</si>
  <si>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</si>
  <si>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</si>
  <si>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</si>
  <si>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</si>
  <si>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</si>
  <si>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</si>
  <si>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</si>
  <si>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</si>
  <si>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</si>
  <si>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</si>
  <si>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</si>
  <si>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</si>
  <si>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</si>
  <si>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</si>
  <si>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</si>
  <si>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</si>
  <si>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</si>
  <si>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</si>
  <si>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</si>
  <si>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</si>
  <si>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</si>
  <si>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</si>
  <si>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</si>
  <si>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</si>
  <si>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</si>
  <si>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</si>
  <si>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</si>
  <si>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</si>
  <si>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</si>
  <si>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</si>
  <si>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</si>
  <si>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</si>
  <si>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</si>
  <si>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</si>
  <si>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</si>
  <si>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</si>
  <si>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</si>
  <si>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</si>
  <si>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</si>
  <si>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</si>
  <si>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</si>
  <si>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</si>
  <si>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</si>
  <si>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</si>
  <si>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</si>
  <si>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</si>
  <si>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</si>
  <si>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</si>
  <si>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</si>
  <si>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</si>
  <si>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</si>
  <si>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</si>
  <si>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</si>
  <si>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</si>
  <si>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</si>
  <si>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</si>
  <si>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</si>
  <si>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</si>
  <si>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</si>
  <si>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</si>
  <si>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</si>
  <si>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</si>
  <si>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</si>
  <si>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</si>
  <si>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</si>
  <si>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</si>
  <si>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</si>
  <si>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</si>
  <si>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</si>
  <si>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</si>
  <si>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</si>
  <si>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</si>
  <si>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</si>
  <si>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</si>
  <si>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</si>
  <si>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</si>
  <si>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</si>
  <si>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</si>
  <si>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</si>
  <si>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</si>
  <si>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</si>
  <si>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</si>
  <si>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</si>
  <si>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</si>
  <si>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</si>
  <si>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</si>
  <si>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</si>
  <si>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</si>
  <si>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</si>
  <si>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</si>
  <si>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</si>
  <si>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</si>
  <si>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</si>
  <si>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</si>
  <si>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</si>
  <si>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</si>
  <si>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</si>
  <si>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</si>
  <si>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</si>
  <si>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</si>
  <si>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</si>
  <si>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</si>
  <si>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</si>
  <si>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</si>
  <si>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</si>
  <si>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</si>
  <si>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</si>
  <si>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</si>
  <si>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</si>
  <si>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</si>
  <si>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</si>
  <si>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</si>
  <si>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</si>
  <si>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</si>
  <si>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</si>
  <si>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</si>
  <si>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</si>
  <si>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</si>
  <si>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</si>
  <si>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</si>
  <si>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</si>
  <si>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</si>
  <si>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</si>
  <si>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</si>
  <si>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</si>
  <si>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</si>
  <si>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</si>
  <si>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</si>
  <si>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</si>
  <si>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</si>
  <si>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</si>
  <si>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</si>
  <si>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</si>
  <si>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</si>
  <si>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</si>
  <si>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</si>
  <si>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</si>
  <si>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</si>
  <si>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</si>
  <si>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</si>
  <si>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</si>
  <si>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</si>
  <si>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</si>
  <si>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</si>
  <si>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</si>
  <si>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</si>
  <si>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</si>
  <si>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</si>
  <si>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</si>
  <si>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</si>
  <si>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</si>
  <si>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</si>
  <si>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</si>
  <si>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</si>
  <si>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</si>
  <si>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</si>
  <si>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</si>
  <si>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</si>
  <si>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</si>
  <si>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</si>
  <si>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</si>
  <si>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</si>
  <si>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</si>
  <si>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</si>
  <si>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</si>
  <si>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</si>
  <si>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</si>
  <si>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</si>
  <si>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</si>
  <si>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</si>
  <si>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</si>
  <si>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</si>
  <si>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</si>
  <si>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</si>
  <si>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</si>
  <si>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</si>
  <si>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</si>
  <si>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</si>
  <si>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</si>
  <si>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</si>
  <si>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</si>
  <si>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</si>
  <si>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</si>
  <si>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</si>
  <si>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</si>
  <si>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</si>
  <si>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</si>
  <si>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</si>
  <si>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</si>
  <si>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</si>
  <si>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</si>
  <si>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</si>
  <si>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</si>
  <si>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</si>
  <si>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</si>
  <si>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</si>
  <si>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</si>
  <si>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</si>
  <si>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</si>
  <si>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</si>
  <si>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</si>
  <si>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</si>
  <si>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</si>
  <si>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</si>
  <si>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</si>
  <si>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</si>
  <si>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</si>
  <si>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</si>
  <si>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</si>
  <si>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</si>
  <si>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</si>
  <si>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</si>
  <si>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</si>
  <si>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</si>
  <si>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</si>
  <si>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</si>
  <si>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</si>
  <si>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</si>
  <si>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</si>
  <si>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</si>
  <si>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</si>
  <si>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</si>
  <si>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</si>
  <si>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</si>
  <si>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</si>
  <si>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</si>
  <si>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</si>
  <si>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</si>
  <si>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</si>
  <si>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</si>
  <si>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</si>
  <si>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</si>
  <si>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</si>
  <si>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</si>
  <si>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</si>
  <si>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</si>
  <si>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</si>
  <si>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</si>
  <si>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</si>
  <si>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</si>
  <si>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</si>
  <si>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</si>
  <si>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</si>
  <si>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</si>
  <si>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</si>
  <si>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</si>
  <si>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</si>
  <si>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</si>
  <si>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</si>
  <si>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</si>
  <si>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</si>
  <si>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</si>
  <si>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</si>
  <si>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</si>
  <si>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</si>
  <si>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</si>
  <si>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</si>
  <si>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</si>
  <si>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</si>
  <si>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</si>
  <si>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</si>
  <si>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</si>
  <si>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</si>
  <si>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</si>
  <si>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</si>
  <si>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</si>
  <si>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</si>
  <si>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</si>
  <si>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</si>
  <si>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</si>
  <si>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</si>
  <si>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</si>
  <si>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</si>
  <si>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</si>
  <si>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</si>
  <si>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</si>
  <si>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</si>
  <si>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</si>
  <si>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</si>
  <si>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</si>
  <si>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</si>
  <si>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</si>
  <si>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</si>
  <si>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</si>
  <si>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</si>
  <si>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</si>
  <si>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</si>
  <si>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</si>
  <si>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</si>
  <si>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</si>
  <si>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</si>
  <si>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</si>
  <si>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</si>
  <si>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</si>
  <si>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</si>
  <si>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</si>
  <si>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</si>
  <si>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</si>
  <si>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</si>
  <si>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</si>
  <si>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</si>
  <si>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</si>
  <si>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</si>
  <si>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</si>
  <si>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</si>
  <si>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</si>
  <si>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</si>
  <si>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</si>
  <si>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</si>
  <si>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</si>
  <si>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</si>
  <si>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</si>
  <si>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</si>
  <si>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</si>
  <si>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</si>
  <si>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</si>
  <si>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</si>
  <si>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</si>
  <si>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</si>
  <si>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</si>
  <si>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</si>
  <si>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</si>
  <si>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</si>
  <si>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</si>
  <si>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</si>
  <si>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</si>
  <si>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</si>
  <si>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</si>
  <si>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</si>
  <si>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</si>
  <si>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</si>
  <si>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</si>
  <si>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</si>
  <si>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</si>
  <si>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</si>
  <si>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</si>
  <si>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</si>
  <si>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</si>
  <si>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</si>
  <si>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</si>
  <si>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</si>
  <si>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</si>
  <si>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</si>
  <si>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</si>
  <si>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</si>
  <si>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</si>
  <si>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</si>
  <si>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</si>
  <si>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</si>
  <si>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</si>
  <si>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</si>
  <si>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</si>
  <si>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</si>
  <si>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</si>
  <si>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</si>
  <si>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</si>
  <si>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</si>
  <si>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</si>
  <si>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</si>
  <si>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</si>
  <si>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</si>
  <si>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</si>
  <si>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</si>
  <si>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</si>
  <si>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</si>
  <si>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</si>
  <si>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</si>
  <si>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</si>
  <si>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</si>
  <si>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</si>
  <si>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</si>
  <si>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</si>
  <si>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</si>
  <si>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</si>
  <si>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</si>
  <si>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</si>
  <si>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</si>
  <si>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</si>
  <si>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</si>
  <si>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</si>
  <si>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</si>
  <si>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</si>
  <si>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</si>
  <si>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</si>
  <si>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</si>
  <si>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</si>
  <si>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</si>
  <si>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</si>
  <si>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</si>
  <si>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</si>
  <si>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</si>
  <si>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</si>
  <si>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</si>
  <si>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</si>
  <si>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</si>
  <si>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</si>
  <si>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</si>
  <si>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</si>
  <si>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</si>
  <si>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</si>
  <si>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</si>
  <si>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</si>
  <si>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</si>
  <si>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</si>
  <si>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</si>
  <si>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</si>
  <si>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</si>
  <si>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</si>
  <si>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</si>
  <si>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</si>
  <si>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</si>
  <si>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</si>
  <si>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</si>
  <si>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</si>
  <si>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</si>
  <si>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</si>
  <si>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</si>
  <si>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</si>
  <si>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</si>
  <si>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</si>
  <si>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</si>
  <si>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</si>
  <si>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</si>
  <si>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</si>
  <si>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</si>
  <si>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</si>
  <si>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</si>
  <si>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</si>
  <si>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</si>
  <si>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</si>
  <si>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</si>
  <si>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</si>
  <si>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</si>
  <si>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</si>
  <si>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</si>
  <si>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</si>
  <si>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</si>
  <si>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</si>
  <si>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</si>
  <si>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</si>
  <si>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</si>
  <si>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</si>
  <si>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</si>
  <si>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</si>
  <si>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</si>
  <si>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</si>
  <si>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</si>
  <si>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</si>
  <si>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</si>
  <si>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</si>
  <si>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</si>
  <si>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</si>
  <si>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</si>
  <si>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</si>
  <si>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</si>
  <si>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</si>
  <si>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</si>
  <si>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</si>
  <si>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</si>
  <si>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</si>
  <si>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</si>
  <si>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</si>
  <si>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</si>
  <si>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</si>
  <si>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</si>
  <si>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</si>
  <si>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</si>
  <si>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</si>
  <si>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</si>
  <si>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</si>
  <si>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</si>
  <si>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</si>
  <si>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</si>
  <si>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</si>
  <si>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</si>
  <si>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</si>
  <si>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</si>
  <si>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</si>
  <si>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</si>
  <si>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</si>
  <si>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</si>
  <si>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</si>
  <si>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</si>
  <si>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</si>
  <si>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</si>
  <si>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</si>
  <si>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</si>
  <si>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</si>
  <si>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</si>
  <si>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</si>
  <si>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</si>
  <si>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</si>
  <si>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</si>
  <si>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</si>
  <si>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</si>
  <si>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</si>
  <si>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</si>
  <si>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</si>
  <si>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</si>
  <si>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</si>
  <si>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</si>
  <si>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</si>
  <si>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</si>
  <si>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</si>
  <si>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</si>
  <si>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</si>
  <si>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</si>
  <si>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</si>
  <si>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</si>
  <si>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</si>
  <si>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</si>
  <si>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</si>
  <si>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</si>
  <si>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</si>
  <si>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</si>
  <si>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</si>
  <si>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</si>
  <si>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</si>
  <si>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</si>
  <si>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</si>
  <si>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</si>
  <si>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</si>
  <si>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</si>
  <si>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</si>
  <si>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</si>
  <si>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</si>
  <si>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</si>
  <si>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</si>
  <si>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</si>
  <si>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</si>
  <si>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</si>
  <si>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</si>
  <si>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</si>
  <si>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</si>
  <si>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</si>
  <si>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</si>
  <si>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</si>
  <si>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</si>
  <si>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</si>
  <si>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</si>
  <si>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</si>
  <si>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</si>
  <si>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</si>
  <si>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</si>
  <si>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</si>
  <si>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</si>
  <si>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</si>
  <si>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</si>
  <si>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</si>
  <si>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</si>
  <si>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</si>
  <si>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</si>
  <si>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</si>
  <si>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</si>
  <si>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</si>
  <si>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</si>
  <si>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</si>
  <si>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</si>
  <si>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</si>
  <si>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</si>
  <si>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</si>
  <si>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</si>
  <si>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</si>
  <si>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</si>
  <si>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</si>
  <si>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</si>
  <si>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</si>
  <si>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</si>
  <si>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</si>
  <si>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</si>
  <si>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</si>
  <si>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</si>
  <si>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</si>
  <si>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</si>
  <si>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</si>
  <si>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</si>
  <si>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</si>
  <si>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</si>
  <si>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</si>
  <si>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</si>
  <si>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</si>
  <si>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</si>
  <si>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</si>
  <si>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</si>
  <si>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</si>
  <si>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</si>
  <si>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</si>
  <si>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</si>
  <si>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</si>
  <si>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</si>
  <si>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</si>
  <si>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</si>
  <si>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</si>
  <si>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</si>
  <si>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</si>
  <si>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</si>
  <si>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</si>
  <si>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</si>
  <si>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</si>
  <si>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</si>
  <si>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</si>
  <si>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</si>
  <si>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</si>
  <si>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</si>
  <si>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</si>
  <si>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</si>
  <si>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</si>
  <si>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</si>
  <si>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</si>
  <si>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</si>
  <si>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</si>
  <si>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</si>
  <si>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</si>
  <si>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</si>
  <si>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</si>
  <si>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</si>
  <si>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</si>
  <si>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</si>
  <si>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</si>
  <si>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</si>
  <si>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</si>
  <si>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</si>
  <si>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</si>
  <si>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</si>
  <si>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</si>
  <si>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</si>
  <si>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</si>
  <si>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</si>
  <si>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</si>
  <si>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</si>
  <si>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</si>
  <si>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</si>
  <si>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</si>
  <si>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</si>
  <si>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</si>
  <si>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</si>
  <si>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</si>
  <si>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</si>
  <si>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</si>
  <si>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</si>
  <si>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</si>
  <si>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</si>
  <si>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</si>
  <si>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</si>
  <si>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</si>
  <si>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</si>
  <si>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</si>
  <si>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</si>
  <si>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</si>
  <si>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</si>
  <si>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</si>
  <si>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</si>
  <si>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</si>
  <si>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</si>
  <si>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</si>
  <si>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</si>
  <si>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</si>
  <si>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</si>
  <si>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</si>
  <si>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</si>
  <si>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</si>
  <si>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</si>
  <si>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</si>
  <si>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</si>
  <si>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</si>
  <si>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</si>
  <si>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</si>
  <si>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</si>
  <si>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</si>
  <si>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</si>
  <si>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</si>
  <si>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</si>
  <si>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</si>
  <si>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</si>
  <si>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</si>
  <si>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</si>
  <si>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</si>
  <si>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</si>
  <si>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</si>
  <si>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</si>
  <si>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</si>
  <si>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</si>
  <si>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</si>
  <si>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</si>
  <si>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</si>
  <si>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</si>
  <si>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</si>
  <si>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</si>
  <si>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</si>
  <si>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</si>
  <si>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</si>
  <si>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</si>
  <si>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</si>
  <si>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</si>
  <si>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</si>
  <si>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</si>
  <si>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</si>
  <si>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</si>
  <si>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</si>
  <si>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</si>
  <si>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</si>
  <si>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</si>
  <si>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</si>
  <si>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</si>
  <si>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</si>
  <si>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</si>
  <si>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</si>
  <si>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</si>
  <si>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</si>
  <si>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</si>
  <si>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</si>
  <si>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</si>
  <si>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</si>
  <si>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</si>
  <si>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</si>
  <si>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</si>
  <si>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</si>
  <si>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</si>
  <si>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</si>
  <si>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</si>
  <si>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</si>
  <si>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</si>
  <si>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</si>
  <si>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</si>
  <si>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</si>
  <si>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</si>
  <si>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</si>
  <si>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</si>
  <si>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</si>
  <si>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</si>
  <si>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</si>
  <si>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</si>
  <si>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</si>
  <si>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</si>
  <si>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</si>
  <si>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</si>
  <si>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</si>
  <si>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</si>
  <si>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</si>
  <si>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</si>
  <si>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</si>
  <si>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</si>
  <si>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</si>
  <si>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</si>
  <si>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</si>
  <si>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</si>
  <si>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</si>
  <si>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</si>
  <si>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</si>
  <si>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</si>
  <si>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</si>
  <si>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</si>
  <si>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</si>
  <si>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</si>
  <si>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</si>
  <si>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</si>
  <si>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</si>
  <si>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</si>
  <si>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</si>
  <si>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</si>
  <si>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</si>
  <si>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</si>
  <si>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</si>
  <si>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</si>
  <si>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</si>
  <si>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</si>
  <si>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</si>
  <si>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</si>
  <si>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</si>
  <si>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</si>
  <si>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</si>
  <si>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</si>
  <si>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</si>
  <si>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</si>
  <si>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</si>
  <si>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</si>
  <si>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</si>
  <si>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</si>
  <si>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</si>
  <si>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</si>
  <si>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</si>
  <si>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</si>
  <si>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</si>
  <si>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</si>
  <si>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</si>
  <si>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</si>
  <si>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</si>
  <si>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</si>
  <si>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</si>
  <si>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</si>
  <si>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</si>
  <si>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</si>
  <si>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</si>
  <si>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</si>
  <si>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</si>
  <si>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</si>
  <si>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</si>
  <si>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</si>
  <si>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</si>
  <si>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</si>
  <si>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</si>
  <si>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</si>
  <si>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</si>
  <si>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</si>
  <si>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</si>
  <si>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</si>
  <si>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</si>
  <si>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</si>
  <si>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</si>
  <si>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</si>
  <si>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</si>
  <si>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</si>
  <si>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</si>
  <si>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</si>
  <si>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</si>
  <si>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</si>
  <si>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</si>
  <si>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</si>
  <si>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</si>
  <si>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</si>
  <si>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</si>
  <si>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</si>
  <si>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</si>
  <si>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</si>
  <si>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</si>
  <si>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</si>
  <si>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</si>
  <si>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</si>
  <si>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</si>
  <si>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</si>
  <si>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</si>
  <si>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</si>
  <si>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</si>
  <si>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</si>
  <si>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</si>
  <si>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</si>
  <si>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</si>
  <si>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</si>
  <si>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</si>
  <si>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</si>
  <si>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</si>
  <si>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</si>
  <si>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</si>
  <si>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</si>
  <si>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</si>
  <si>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</si>
  <si>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</si>
  <si>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</si>
  <si>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</si>
  <si>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</si>
  <si>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</si>
  <si>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</si>
  <si>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</si>
  <si>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</si>
  <si>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</si>
  <si>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</si>
  <si>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</si>
  <si>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</si>
  <si>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</si>
  <si>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</si>
  <si>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</si>
  <si>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</si>
  <si>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</si>
  <si>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</si>
  <si>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</si>
  <si>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</si>
  <si>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</si>
  <si>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</si>
  <si>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</si>
  <si>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</si>
  <si>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</si>
  <si>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</si>
  <si>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</si>
  <si>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</si>
  <si>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</si>
  <si>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</si>
  <si>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</si>
  <si>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</si>
  <si>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</si>
  <si>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</si>
  <si>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</si>
  <si>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</si>
  <si>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</si>
  <si>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</si>
  <si>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</si>
  <si>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</si>
  <si>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</si>
  <si>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</si>
  <si>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</si>
  <si>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</si>
  <si>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</si>
  <si>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</si>
  <si>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</si>
  <si>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</si>
  <si>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</si>
  <si>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</si>
  <si>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</si>
  <si>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</si>
  <si>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</si>
  <si>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</si>
  <si>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</si>
  <si>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</si>
  <si>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</si>
  <si>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</si>
  <si>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</si>
  <si>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</si>
  <si>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</si>
  <si>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</si>
  <si>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</si>
  <si>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</si>
  <si>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</si>
  <si>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</si>
  <si>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</si>
  <si>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</si>
  <si>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</si>
  <si>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</si>
  <si>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</si>
  <si>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</si>
  <si>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</si>
  <si>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</si>
  <si>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</si>
  <si>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</si>
  <si>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</si>
  <si>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</si>
  <si>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</si>
  <si>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</si>
  <si>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</si>
  <si>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</si>
  <si>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</si>
  <si>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</si>
  <si>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</si>
  <si>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</si>
  <si>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</si>
  <si>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</si>
  <si>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</si>
  <si>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</si>
  <si>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</si>
  <si>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</si>
  <si>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</si>
  <si>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</si>
  <si>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</si>
  <si>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</si>
  <si>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</si>
  <si>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</si>
  <si>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</si>
  <si>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</si>
  <si>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</si>
  <si>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</si>
  <si>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</si>
  <si>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</si>
  <si>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</si>
  <si>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</si>
  <si>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</si>
  <si>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</si>
  <si>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</si>
  <si>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</si>
  <si>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</si>
  <si>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</si>
  <si>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</si>
  <si>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</si>
  <si>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</si>
  <si>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</si>
  <si>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</si>
  <si>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</si>
  <si>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</si>
  <si>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</si>
  <si>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</si>
  <si>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</si>
  <si>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</si>
  <si>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</si>
  <si>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</si>
  <si>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</si>
  <si>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</si>
  <si>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</si>
  <si>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</si>
  <si>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</si>
  <si>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</si>
  <si>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</si>
  <si>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</si>
  <si>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</si>
  <si>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</si>
  <si>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</si>
  <si>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</si>
  <si>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</si>
  <si>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</si>
  <si>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</si>
  <si>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</si>
  <si>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</si>
  <si>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</si>
  <si>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</si>
  <si>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</si>
  <si>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</si>
  <si>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</si>
  <si>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</si>
  <si>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</si>
  <si>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</si>
  <si>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</si>
  <si>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</si>
  <si>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</si>
  <si>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</si>
  <si>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</si>
  <si>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</si>
  <si>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</si>
  <si>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</si>
  <si>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</si>
  <si>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</si>
  <si>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</si>
  <si>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</si>
  <si>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</si>
  <si>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</si>
  <si>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</si>
  <si>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</si>
  <si>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</si>
  <si>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</si>
  <si>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</si>
  <si>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</si>
  <si>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</si>
  <si>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</si>
  <si>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</si>
  <si>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</si>
  <si>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</si>
  <si>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</si>
  <si>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</si>
  <si>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</si>
  <si>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</si>
  <si>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</si>
  <si>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</si>
  <si>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</si>
  <si>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</si>
  <si>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</si>
  <si>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</si>
  <si>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</si>
  <si>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</si>
  <si>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</si>
  <si>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</si>
  <si>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</si>
  <si>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</si>
  <si>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</si>
  <si>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</si>
  <si>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</si>
  <si>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</si>
  <si>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</si>
  <si>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</si>
  <si>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</si>
  <si>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</si>
  <si>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</si>
  <si>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</si>
  <si>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</si>
  <si>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</si>
  <si>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</si>
  <si>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</si>
  <si>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</si>
  <si>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</si>
  <si>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</si>
  <si>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</si>
  <si>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</si>
  <si>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</si>
  <si>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</si>
  <si>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</si>
  <si>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</si>
  <si>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</si>
  <si>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</si>
  <si>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</si>
  <si>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</si>
  <si>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</si>
  <si>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</si>
  <si>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</si>
  <si>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</si>
  <si>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</si>
  <si>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</si>
  <si>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</si>
  <si>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</si>
  <si>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</si>
  <si>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</si>
  <si>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</si>
  <si>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</si>
  <si>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</si>
  <si>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</si>
  <si>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</si>
  <si>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</si>
  <si>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</si>
  <si>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</si>
  <si>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</si>
  <si>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</si>
  <si>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</si>
  <si>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</si>
  <si>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</si>
  <si>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</si>
  <si>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</si>
  <si>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</si>
  <si>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</si>
  <si>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</si>
  <si>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</si>
  <si>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</si>
  <si>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</si>
  <si>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</si>
  <si>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</si>
  <si>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</si>
  <si>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</si>
  <si>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</si>
  <si>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</si>
  <si>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</si>
  <si>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</si>
  <si>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</si>
  <si>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</si>
  <si>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</si>
  <si>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</si>
  <si>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</si>
  <si>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</si>
  <si>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</si>
  <si>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</si>
  <si>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</si>
  <si>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</si>
  <si>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</si>
  <si>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</si>
  <si>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</si>
  <si>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</si>
  <si>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</si>
  <si>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</si>
  <si>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</si>
  <si>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</si>
  <si>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</si>
  <si>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</si>
  <si>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</si>
  <si>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</si>
  <si>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</si>
  <si>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</si>
  <si>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</si>
  <si>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</si>
  <si>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</si>
  <si>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</si>
  <si>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</si>
  <si>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</si>
  <si>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</si>
  <si>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</si>
  <si>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</si>
  <si>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</si>
  <si>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</si>
  <si>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</si>
  <si>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</si>
  <si>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</si>
  <si>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</si>
  <si>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</si>
  <si>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</si>
  <si>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</si>
  <si>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</si>
  <si>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</si>
  <si>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</si>
  <si>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</si>
  <si>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</si>
  <si>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</si>
  <si>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</si>
  <si>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</si>
  <si>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</si>
  <si>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</si>
  <si>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</si>
  <si>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</si>
  <si>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</si>
  <si>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</si>
  <si>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</si>
  <si>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</si>
  <si>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</si>
  <si>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</si>
  <si>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</si>
  <si>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</si>
  <si>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</si>
  <si>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</si>
  <si>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</si>
  <si>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</si>
  <si>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</si>
  <si>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</si>
  <si>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</si>
  <si>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</si>
  <si>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</si>
  <si>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</si>
  <si>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</si>
  <si>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</si>
  <si>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</si>
  <si>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</si>
  <si>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</si>
  <si>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</si>
  <si>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</si>
  <si>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</si>
  <si>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</si>
  <si>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</si>
  <si>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</si>
  <si>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</si>
  <si>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</si>
  <si>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</si>
  <si>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</si>
  <si>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</si>
  <si>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</si>
  <si>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</si>
  <si>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</si>
  <si>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</si>
  <si>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</si>
  <si>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</si>
  <si>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</si>
  <si>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</si>
  <si>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</si>
  <si>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</si>
  <si>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</si>
  <si>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</si>
  <si>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</si>
  <si>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</si>
  <si>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</si>
  <si>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</si>
  <si>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</si>
  <si>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</si>
  <si>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</si>
  <si>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</si>
  <si>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</si>
  <si>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</si>
  <si>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</si>
  <si>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</si>
  <si>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</si>
  <si>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</si>
  <si>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</si>
  <si>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</si>
  <si>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</si>
  <si>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</si>
  <si>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</si>
  <si>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</si>
  <si>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</si>
  <si>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</si>
  <si>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</si>
  <si>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</si>
  <si>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</si>
  <si>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</si>
  <si>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</si>
  <si>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</si>
  <si>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</si>
  <si>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</si>
  <si>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</si>
  <si>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</si>
  <si>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</si>
  <si>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</si>
  <si>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</si>
  <si>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</si>
  <si>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</si>
  <si>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</si>
  <si>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</si>
  <si>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</si>
  <si>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</si>
  <si>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</si>
  <si>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</si>
  <si>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</si>
  <si>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</si>
  <si>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</si>
  <si>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</si>
  <si>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</si>
  <si>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</si>
  <si>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</si>
  <si>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</si>
  <si>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</si>
  <si>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</si>
  <si>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</si>
  <si>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</si>
  <si>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</si>
  <si>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</si>
  <si>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</si>
  <si>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</si>
  <si>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</si>
  <si>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</si>
  <si>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</si>
  <si>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</si>
  <si>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</si>
  <si>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</si>
  <si>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</si>
  <si>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</si>
  <si>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</si>
  <si>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</si>
  <si>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</si>
  <si>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</si>
  <si>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</si>
  <si>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</si>
  <si>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</si>
  <si>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</si>
  <si>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</si>
  <si>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</si>
  <si>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</si>
  <si>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</si>
  <si>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</si>
  <si>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</si>
  <si>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</si>
  <si>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</si>
  <si>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</si>
  <si>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</si>
  <si>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</si>
  <si>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</si>
  <si>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</si>
  <si>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</si>
  <si>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</si>
  <si>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</si>
  <si>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</si>
  <si>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</si>
  <si>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</si>
  <si>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</si>
  <si>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</si>
  <si>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</si>
  <si>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</si>
  <si>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</si>
  <si>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</si>
  <si>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</si>
  <si>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</si>
  <si>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</si>
  <si>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</si>
  <si>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</si>
  <si>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</si>
  <si>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</si>
  <si>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</si>
  <si>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</si>
  <si>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</si>
  <si>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</si>
  <si>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</si>
  <si>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</si>
  <si>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</si>
  <si>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</si>
  <si>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</si>
  <si>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</si>
  <si>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</si>
  <si>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</si>
  <si>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</si>
  <si>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</si>
  <si>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</si>
  <si>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</si>
  <si>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</si>
  <si>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</si>
  <si>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</si>
  <si>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</si>
  <si>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</si>
  <si>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</si>
  <si>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</si>
  <si>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</si>
  <si>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</si>
  <si>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</si>
  <si>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</si>
  <si>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</si>
  <si>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</si>
  <si>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</si>
  <si>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</si>
  <si>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</si>
  <si>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</si>
  <si>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</si>
  <si>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</si>
  <si>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</si>
  <si>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</si>
  <si>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</si>
  <si>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</si>
  <si>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</si>
  <si>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</si>
  <si>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</si>
  <si>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</si>
  <si>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</si>
  <si>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</si>
  <si>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</si>
  <si>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</si>
  <si>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</si>
  <si>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</si>
  <si>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</si>
  <si>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</si>
  <si>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</si>
  <si>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</si>
  <si>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</si>
  <si>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</si>
  <si>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</si>
  <si>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</si>
  <si>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</si>
  <si>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</si>
  <si>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</si>
  <si>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</si>
  <si>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</si>
  <si>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</si>
  <si>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</si>
  <si>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</si>
  <si>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</si>
  <si>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</si>
  <si>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</si>
  <si>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</si>
  <si>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</si>
  <si>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</si>
  <si>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</si>
  <si>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</si>
  <si>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</si>
  <si>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</si>
  <si>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</si>
  <si>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</si>
  <si>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</si>
  <si>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</si>
  <si>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</si>
  <si>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</si>
  <si>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</si>
  <si>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</si>
  <si>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</si>
  <si>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</si>
  <si>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</si>
  <si>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</si>
  <si>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</si>
  <si>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</si>
  <si>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</si>
  <si>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</si>
  <si>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</si>
  <si>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</si>
  <si>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</si>
  <si>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</si>
  <si>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</si>
  <si>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</si>
  <si>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</si>
  <si>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</si>
  <si>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</si>
  <si>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</si>
  <si>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</si>
  <si>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</si>
  <si>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</si>
  <si>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</si>
  <si>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</si>
  <si>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</si>
  <si>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</si>
  <si>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</si>
  <si>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</si>
  <si>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</si>
  <si>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</si>
  <si>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</si>
  <si>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</si>
  <si>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</si>
  <si>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</si>
  <si>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</si>
  <si>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</si>
  <si>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</si>
  <si>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</si>
  <si>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</si>
  <si>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</si>
  <si>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</si>
  <si>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</si>
  <si>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</si>
  <si>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</si>
  <si>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</si>
  <si>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</si>
  <si>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</si>
  <si>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</si>
  <si>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</si>
  <si>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</si>
  <si>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</si>
  <si>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</si>
  <si>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</si>
  <si>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</si>
  <si>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</si>
  <si>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</si>
  <si>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</si>
  <si>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</si>
  <si>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</si>
  <si>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</si>
  <si>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</si>
  <si>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</si>
  <si>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</si>
  <si>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</si>
  <si>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</si>
  <si>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</si>
  <si>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</si>
  <si>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</si>
  <si>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</si>
  <si>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</si>
  <si>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</si>
  <si>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</si>
  <si>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</si>
  <si>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</si>
  <si>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</si>
  <si>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</si>
  <si>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</si>
  <si>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</si>
  <si>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</si>
  <si>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</si>
  <si>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</si>
  <si>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</si>
  <si>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</si>
  <si>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</si>
  <si>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</si>
  <si>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</si>
  <si>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</si>
  <si>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</si>
  <si>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</si>
  <si>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</si>
  <si>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</si>
  <si>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</si>
  <si>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</si>
  <si>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</si>
  <si>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</si>
  <si>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</si>
  <si>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</si>
  <si>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</si>
  <si>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</si>
  <si>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</si>
  <si>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</si>
  <si>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</si>
  <si>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</si>
  <si>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</si>
  <si>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</si>
  <si>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</si>
  <si>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</si>
  <si>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</si>
  <si>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</si>
  <si>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</si>
  <si>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</si>
  <si>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</si>
  <si>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</si>
  <si>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</si>
  <si>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</si>
  <si>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</si>
  <si>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</si>
  <si>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</si>
  <si>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</si>
  <si>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</si>
  <si>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</si>
  <si>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</si>
  <si>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</si>
  <si>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</si>
  <si>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</si>
  <si>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</si>
  <si>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</si>
  <si>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</si>
  <si>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</si>
  <si>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</si>
  <si>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</si>
  <si>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</si>
  <si>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</si>
  <si>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</si>
  <si>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</si>
  <si>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</si>
  <si>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</si>
  <si>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</si>
  <si>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</si>
  <si>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</si>
  <si>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</si>
  <si>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</si>
  <si>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</si>
  <si>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</si>
  <si>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</si>
  <si>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</si>
  <si>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</si>
  <si>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</si>
  <si>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</si>
  <si>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</si>
  <si>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</si>
  <si>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</si>
  <si>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</si>
  <si>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</si>
  <si>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</si>
  <si>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</si>
  <si>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</si>
  <si>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</si>
  <si>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</si>
  <si>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</si>
  <si>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</si>
  <si>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</si>
  <si>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</si>
  <si>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</si>
  <si>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</si>
  <si>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</si>
  <si>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</si>
  <si>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</si>
  <si>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</si>
  <si>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</si>
  <si>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</si>
  <si>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</si>
  <si>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</si>
  <si>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</si>
  <si>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</si>
  <si>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</si>
  <si>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</si>
  <si>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</si>
  <si>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</si>
  <si>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</si>
  <si>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</si>
  <si>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</si>
  <si>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</si>
  <si>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</si>
  <si>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</si>
  <si>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</si>
  <si>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</si>
  <si>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</si>
  <si>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</si>
  <si>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</si>
  <si>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</si>
  <si>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</si>
  <si>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</si>
  <si>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</si>
  <si>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</si>
  <si>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</si>
  <si>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</si>
  <si>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</si>
  <si>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</si>
  <si>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</si>
  <si>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</si>
  <si>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</si>
  <si>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</si>
  <si>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</si>
  <si>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</si>
  <si>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</si>
  <si>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</si>
  <si>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</si>
  <si>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</si>
  <si>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</si>
  <si>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</si>
  <si>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</si>
  <si>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</si>
  <si>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</si>
  <si>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</si>
  <si>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</si>
  <si>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</si>
  <si>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</si>
  <si>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</si>
  <si>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</si>
  <si>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</si>
  <si>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</si>
  <si>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</si>
  <si>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</si>
  <si>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</si>
  <si>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</si>
  <si>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</si>
  <si>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</si>
  <si>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</si>
  <si>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</si>
  <si>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</si>
  <si>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</si>
  <si>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</si>
  <si>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</si>
  <si>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</si>
  <si>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</si>
  <si>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</si>
  <si>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</si>
  <si>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</si>
  <si>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</si>
  <si>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</si>
  <si>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</si>
  <si>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</si>
  <si>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</si>
  <si>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</si>
  <si>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</si>
  <si>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</si>
  <si>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</si>
  <si>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</si>
  <si>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</si>
  <si>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</si>
  <si>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</si>
  <si>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</si>
  <si>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</si>
  <si>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</si>
  <si>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</si>
  <si>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</si>
  <si>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</si>
  <si>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</si>
  <si>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</si>
  <si>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</si>
  <si>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</si>
  <si>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</si>
  <si>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</si>
  <si>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</si>
  <si>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</si>
  <si>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</si>
  <si>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</si>
  <si>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</si>
  <si>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</si>
  <si>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</si>
  <si>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</si>
  <si>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</si>
  <si>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</si>
  <si>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</si>
  <si>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</si>
  <si>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</si>
  <si>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</si>
  <si>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</si>
  <si>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</si>
  <si>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</si>
  <si>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</si>
  <si>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</si>
  <si>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</si>
  <si>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</si>
  <si>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</si>
  <si>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</si>
  <si>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</si>
  <si>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</si>
  <si>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</si>
  <si>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</si>
  <si>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</si>
  <si>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</si>
  <si>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</si>
  <si>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</si>
  <si>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</si>
  <si>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</si>
  <si>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</si>
  <si>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</si>
  <si>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</si>
  <si>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</si>
  <si>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</si>
  <si>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</si>
  <si>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</si>
  <si>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</si>
  <si>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</si>
  <si>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</si>
  <si>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</si>
  <si>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</si>
  <si>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</si>
  <si>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</si>
  <si>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</si>
  <si>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</si>
  <si>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</si>
  <si>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</si>
  <si>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</si>
  <si>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</si>
  <si>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</si>
  <si>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</si>
  <si>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</si>
  <si>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</si>
  <si>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</si>
  <si>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</si>
  <si>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</si>
  <si>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</si>
  <si>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</si>
  <si>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</si>
  <si>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</si>
  <si>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</si>
  <si>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</si>
  <si>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</si>
  <si>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</si>
  <si>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</si>
  <si>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</si>
  <si>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</si>
  <si>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</si>
  <si>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</si>
  <si>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</si>
  <si>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</si>
  <si>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</si>
  <si>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</si>
  <si>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</si>
  <si>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</si>
  <si>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</si>
  <si>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</si>
  <si>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</si>
  <si>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</si>
  <si>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</si>
  <si>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</si>
  <si>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</si>
  <si>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</si>
  <si>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</si>
  <si>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</si>
  <si>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</si>
  <si>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</si>
  <si>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</si>
  <si>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</si>
  <si>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</si>
  <si>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</si>
  <si>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</si>
  <si>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</si>
  <si>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</si>
  <si>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</si>
  <si>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</si>
  <si>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</si>
  <si>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</si>
  <si>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</si>
  <si>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</si>
  <si>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</si>
  <si>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</si>
  <si>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</si>
  <si>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</si>
  <si>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</si>
  <si>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</si>
  <si>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</si>
  <si>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</si>
  <si>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</si>
  <si>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</si>
  <si>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</si>
  <si>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</si>
  <si>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</si>
  <si>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</si>
  <si>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</si>
  <si>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</si>
  <si>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</si>
  <si>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</si>
  <si>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</si>
  <si>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</si>
  <si>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</si>
  <si>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</si>
  <si>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</si>
  <si>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</si>
  <si>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</si>
  <si>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</si>
  <si>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</si>
  <si>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</si>
  <si>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</si>
  <si>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</si>
  <si>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</si>
  <si>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</si>
  <si>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</si>
  <si>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</si>
  <si>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</si>
  <si>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</si>
  <si>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</si>
  <si>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</si>
  <si>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</si>
  <si>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</si>
  <si>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</si>
  <si>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</si>
  <si>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</si>
  <si>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</si>
  <si>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</si>
  <si>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</si>
  <si>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</si>
  <si>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</si>
  <si>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</si>
  <si>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</si>
  <si>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</si>
  <si>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</si>
  <si>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</si>
  <si>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</si>
  <si>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</si>
  <si>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</si>
  <si>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</si>
  <si>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</si>
  <si>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</si>
  <si>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</si>
  <si>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</si>
  <si>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</si>
  <si>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</si>
  <si>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</si>
  <si>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</si>
  <si>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</si>
  <si>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</si>
  <si>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</si>
  <si>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</si>
  <si>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</si>
  <si>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</si>
  <si>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</si>
  <si>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</si>
  <si>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</si>
  <si>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</si>
  <si>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</si>
  <si>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</si>
  <si>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</si>
  <si>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</si>
  <si>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</si>
  <si>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</si>
  <si>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</si>
  <si>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</si>
  <si>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</si>
  <si>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</si>
  <si>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</si>
  <si>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</si>
  <si>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</si>
  <si>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</si>
  <si>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</si>
  <si>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</si>
  <si>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</si>
  <si>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</si>
  <si>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</si>
  <si>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</si>
  <si>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</si>
  <si>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</si>
  <si>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</si>
  <si>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</si>
  <si>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</si>
  <si>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</si>
  <si>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</si>
  <si>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</si>
  <si>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</si>
  <si>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</si>
  <si>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</si>
  <si>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</si>
  <si>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</si>
  <si>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</si>
  <si>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</si>
  <si>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</si>
  <si>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</si>
  <si>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</si>
  <si>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</si>
  <si>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</si>
  <si>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</si>
  <si>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</si>
  <si>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</si>
  <si>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</si>
  <si>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</si>
  <si>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</si>
  <si>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</si>
  <si>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</si>
  <si>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</si>
  <si>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</si>
  <si>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</si>
  <si>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</si>
  <si>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</si>
  <si>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</si>
  <si>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</si>
  <si>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</si>
  <si>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</si>
  <si>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</si>
  <si>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</si>
  <si>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</si>
  <si>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</si>
  <si>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</si>
  <si>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</si>
  <si>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</si>
  <si>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</si>
  <si>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</si>
  <si>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</si>
  <si>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</si>
  <si>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</si>
  <si>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</si>
  <si>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</si>
  <si>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</si>
  <si>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</si>
  <si>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</si>
  <si>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</si>
  <si>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</si>
  <si>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</si>
  <si>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</si>
  <si>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</si>
  <si>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</si>
  <si>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</si>
  <si>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</si>
  <si>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</si>
  <si>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</si>
  <si>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</si>
  <si>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</si>
  <si>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</si>
  <si>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</si>
  <si>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</si>
  <si>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</si>
  <si>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</si>
  <si>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</si>
  <si>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</si>
  <si>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</si>
  <si>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</si>
  <si>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</si>
  <si>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</si>
  <si>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</si>
  <si>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</si>
  <si>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</si>
  <si>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</si>
  <si>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</si>
  <si>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</si>
  <si>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</si>
  <si>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</si>
  <si>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</si>
  <si>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</si>
  <si>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</si>
  <si>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</si>
  <si>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</si>
  <si>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</si>
  <si>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</si>
  <si>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</si>
  <si>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</si>
  <si>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</si>
  <si>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</si>
  <si>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</si>
  <si>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</si>
  <si>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</si>
  <si>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</si>
  <si>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</si>
  <si>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</si>
  <si>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</si>
  <si>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</si>
  <si>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</si>
  <si>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</si>
  <si>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</si>
  <si>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</si>
  <si>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</si>
  <si>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</si>
  <si>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</si>
  <si>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</si>
  <si>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</si>
  <si>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</si>
  <si>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</si>
  <si>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</si>
  <si>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</si>
  <si>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</si>
  <si>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</si>
  <si>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</si>
  <si>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</si>
  <si>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</si>
  <si>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</si>
  <si>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</si>
  <si>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</si>
  <si>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</si>
  <si>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</si>
  <si>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</si>
  <si>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</si>
  <si>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</si>
  <si>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</si>
  <si>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</si>
  <si>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</si>
  <si>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</si>
  <si>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</si>
  <si>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</si>
  <si>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</si>
  <si>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</si>
  <si>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</si>
  <si>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</si>
  <si>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</si>
  <si>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</si>
  <si>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</si>
  <si>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</si>
  <si>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</si>
  <si>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</si>
  <si>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</si>
  <si>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</si>
  <si>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</si>
  <si>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</si>
  <si>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</si>
  <si>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</si>
  <si>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</si>
  <si>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</si>
  <si>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</si>
  <si>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</si>
  <si>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</si>
  <si>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</si>
  <si>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</si>
  <si>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</si>
  <si>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</si>
  <si>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</si>
  <si>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</si>
  <si>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</si>
  <si>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</si>
  <si>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</si>
  <si>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</si>
  <si>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</si>
  <si>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</si>
  <si>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</si>
  <si>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</si>
  <si>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</si>
  <si>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</si>
  <si>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</si>
  <si>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</si>
  <si>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</si>
  <si>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</si>
  <si>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</si>
  <si>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</si>
  <si>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</si>
  <si>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</si>
  <si>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</si>
  <si>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</si>
  <si>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</si>
  <si>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</si>
  <si>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</si>
  <si>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</si>
  <si>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</si>
  <si>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</si>
  <si>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</si>
  <si>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</si>
  <si>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</si>
  <si>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</si>
  <si>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</si>
  <si>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</si>
  <si>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</si>
  <si>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</si>
  <si>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</si>
  <si>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</si>
  <si>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</si>
  <si>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</si>
  <si>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</si>
  <si>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</si>
  <si>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</si>
  <si>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</si>
  <si>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</si>
  <si>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</si>
  <si>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</si>
  <si>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</si>
  <si>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</si>
  <si>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</si>
  <si>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</si>
  <si>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</si>
  <si>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</si>
  <si>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</si>
  <si>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</si>
  <si>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</si>
  <si>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</si>
  <si>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</si>
  <si>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</si>
  <si>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</si>
  <si>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</si>
  <si>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</si>
  <si>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</si>
  <si>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</si>
  <si>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</si>
  <si>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</si>
  <si>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</si>
  <si>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</si>
  <si>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</si>
  <si>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</si>
  <si>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</si>
  <si>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</si>
  <si>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</si>
  <si>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</si>
  <si>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</si>
  <si>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</si>
  <si>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</si>
  <si>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</si>
  <si>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</si>
  <si>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</si>
  <si>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</si>
  <si>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</si>
  <si>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</si>
  <si>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</si>
  <si>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</si>
  <si>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</si>
  <si>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</si>
  <si>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</si>
  <si>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</si>
  <si>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</si>
  <si>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</si>
  <si>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</si>
  <si>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</si>
  <si>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</si>
  <si>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</si>
  <si>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</si>
  <si>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</si>
  <si>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</si>
  <si>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</si>
  <si>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</si>
  <si>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</si>
  <si>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</si>
  <si>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</si>
  <si>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</si>
  <si>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</si>
  <si>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</si>
  <si>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</si>
  <si>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</si>
  <si>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</si>
  <si>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</si>
  <si>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</si>
  <si>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</si>
  <si>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</si>
  <si>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</si>
  <si>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</si>
  <si>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</si>
  <si>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</si>
  <si>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</si>
  <si>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</si>
  <si>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</si>
  <si>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</si>
  <si>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</si>
  <si>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</si>
  <si>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</si>
  <si>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</si>
  <si>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</si>
  <si>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</si>
  <si>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</si>
  <si>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</si>
  <si>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</si>
  <si>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</si>
  <si>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</si>
  <si>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</si>
  <si>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</si>
  <si>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</si>
  <si>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</si>
  <si>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</si>
  <si>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</si>
  <si>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</si>
  <si>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</si>
  <si>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</si>
  <si>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</si>
  <si>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</si>
  <si>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</si>
  <si>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</si>
  <si>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</si>
  <si>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</si>
  <si>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</si>
  <si>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</si>
  <si>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</si>
  <si>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</si>
  <si>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</si>
  <si>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</si>
  <si>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</si>
  <si>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</si>
  <si>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</si>
  <si>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</si>
  <si>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</si>
  <si>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</si>
  <si>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</si>
  <si>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</si>
  <si>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</si>
  <si>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</si>
  <si>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</si>
  <si>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</si>
  <si>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</si>
  <si>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</si>
  <si>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</si>
  <si>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</si>
  <si>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</si>
  <si>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</si>
  <si>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</si>
  <si>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</si>
  <si>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</si>
  <si>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</si>
  <si>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</si>
  <si>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</si>
  <si>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</si>
  <si>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</si>
  <si>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</si>
  <si>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</si>
  <si>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</si>
  <si>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</si>
  <si>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</si>
  <si>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</si>
  <si>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</si>
  <si>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</si>
  <si>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</si>
  <si>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</si>
  <si>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</si>
  <si>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</si>
  <si>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</si>
  <si>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</si>
  <si>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</si>
  <si>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</si>
  <si>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</si>
  <si>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</si>
  <si>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</si>
  <si>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</si>
  <si>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</si>
  <si>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</si>
  <si>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</si>
  <si>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</si>
  <si>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</si>
  <si>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</si>
  <si>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</si>
  <si>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</si>
  <si>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</si>
  <si>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</si>
  <si>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</si>
  <si>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</si>
  <si>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</si>
  <si>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</si>
  <si>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</si>
  <si>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</si>
  <si>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</si>
  <si>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</si>
  <si>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</si>
  <si>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</si>
  <si>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</si>
  <si>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</si>
  <si>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</si>
  <si>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</si>
  <si>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</si>
  <si>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</si>
  <si>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</si>
  <si>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</si>
  <si>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</si>
  <si>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</si>
  <si>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</si>
  <si>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</si>
  <si>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</si>
  <si>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</si>
  <si>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</si>
  <si>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</si>
  <si>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</si>
  <si>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</si>
  <si>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</si>
  <si>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</si>
  <si>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</si>
  <si>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</si>
  <si>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</si>
  <si>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</si>
  <si>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</si>
  <si>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</si>
  <si>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</si>
  <si>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</si>
  <si>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</si>
  <si>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</si>
  <si>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</si>
  <si>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</si>
  <si>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</si>
  <si>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</si>
  <si>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</si>
  <si>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</si>
  <si>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</si>
  <si>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</si>
  <si>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</si>
  <si>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</si>
  <si>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</si>
  <si>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</si>
  <si>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</si>
  <si>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</si>
  <si>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</si>
  <si>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</si>
  <si>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</si>
  <si>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</si>
  <si>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</si>
  <si>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</si>
  <si>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</si>
  <si>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</si>
  <si>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</si>
  <si>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</si>
  <si>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</si>
  <si>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</si>
  <si>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</si>
  <si>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</si>
  <si>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</si>
  <si>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</si>
  <si>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</si>
  <si>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</si>
  <si>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</si>
  <si>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</si>
  <si>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</si>
  <si>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</si>
  <si>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</si>
  <si>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</si>
  <si>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</si>
  <si>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</si>
  <si>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</si>
  <si>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</si>
  <si>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</si>
  <si>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</si>
  <si>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</si>
  <si>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</si>
  <si>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</si>
  <si>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</si>
  <si>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</si>
  <si>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</si>
  <si>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</si>
  <si>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</si>
  <si>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</si>
  <si>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</si>
  <si>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</si>
  <si>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</si>
  <si>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</si>
  <si>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</si>
  <si>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</si>
  <si>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</si>
  <si>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</si>
  <si>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</si>
  <si>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</si>
  <si>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</si>
  <si>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</si>
  <si>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</si>
  <si>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</si>
  <si>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</si>
  <si>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</si>
  <si>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</si>
  <si>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</si>
  <si>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</si>
  <si>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</si>
  <si>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</si>
  <si>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</si>
  <si>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</si>
  <si>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</si>
  <si>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</si>
  <si>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</si>
  <si>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</si>
  <si>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</si>
  <si>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</si>
  <si>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</si>
  <si>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</si>
  <si>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</si>
  <si>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</si>
  <si>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</si>
  <si>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</si>
  <si>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</si>
  <si>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</si>
  <si>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</si>
  <si>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</si>
  <si>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</si>
  <si>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</si>
  <si>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</si>
  <si>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</si>
  <si>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</si>
  <si>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</si>
  <si>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</si>
  <si>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</si>
  <si>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</si>
  <si>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</si>
  <si>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</si>
  <si>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</si>
  <si>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</si>
  <si>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</si>
  <si>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</si>
  <si>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</si>
  <si>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</si>
  <si>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</si>
  <si>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</si>
  <si>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</si>
  <si>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</si>
  <si>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</si>
  <si>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</si>
  <si>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</si>
  <si>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</si>
  <si>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</si>
  <si>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</si>
  <si>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</si>
  <si>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</si>
  <si>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</si>
  <si>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</si>
  <si>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</si>
  <si>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</si>
  <si>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</si>
  <si>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</si>
  <si>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</si>
  <si>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</si>
  <si>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</si>
  <si>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</si>
  <si>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</si>
  <si>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</si>
  <si>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</si>
  <si>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</si>
  <si>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</si>
  <si>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</si>
  <si>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</si>
  <si>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</si>
  <si>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</si>
  <si>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</si>
  <si>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</si>
  <si>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</si>
  <si>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</si>
  <si>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</si>
  <si>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</si>
  <si>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</si>
  <si>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</si>
  <si>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</si>
  <si>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</si>
  <si>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</si>
  <si>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</si>
  <si>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</si>
  <si>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</si>
  <si>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</si>
  <si>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</si>
  <si>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</si>
  <si>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</si>
  <si>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</si>
  <si>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</si>
  <si>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</si>
  <si>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</si>
  <si>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</si>
  <si>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</si>
  <si>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</si>
  <si>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</si>
  <si>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</si>
  <si>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</si>
  <si>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</si>
  <si>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</si>
  <si>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</si>
  <si>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</si>
  <si>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</si>
  <si>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</si>
  <si>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</si>
  <si>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</si>
  <si>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</si>
  <si>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</si>
  <si>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</si>
  <si>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</si>
  <si>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</si>
  <si>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</si>
  <si>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</si>
  <si>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</si>
  <si>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</si>
  <si>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</si>
  <si>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</si>
  <si>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</si>
  <si>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</si>
  <si>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</si>
  <si>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</si>
  <si>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</si>
  <si>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</si>
  <si>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</si>
  <si>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</si>
  <si>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</si>
  <si>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</si>
  <si>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</si>
  <si>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</si>
  <si>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</si>
  <si>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</si>
  <si>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</si>
  <si>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</si>
  <si>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</si>
  <si>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</si>
  <si>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</si>
  <si>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</si>
  <si>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</si>
  <si>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</si>
  <si>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</si>
  <si>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</si>
  <si>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</si>
  <si>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</si>
  <si>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</si>
  <si>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</si>
  <si>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</si>
  <si>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</si>
  <si>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</si>
  <si>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</si>
  <si>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</si>
  <si>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</si>
  <si>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</si>
  <si>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</si>
  <si>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</si>
  <si>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</si>
  <si>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</si>
  <si>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</si>
  <si>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</si>
  <si>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</si>
  <si>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</si>
  <si>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</si>
  <si>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</si>
  <si>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</si>
  <si>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</si>
  <si>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</si>
  <si>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</si>
  <si>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</si>
  <si>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</si>
  <si>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</si>
  <si>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</si>
  <si>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</si>
  <si>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</si>
  <si>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</si>
  <si>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</si>
  <si>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</si>
  <si>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</si>
  <si>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</si>
  <si>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</si>
  <si>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</si>
  <si>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</si>
  <si>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</si>
  <si>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</si>
  <si>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</si>
  <si>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</si>
  <si>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</si>
  <si>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</si>
  <si>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</si>
  <si>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</si>
  <si>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</si>
  <si>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</si>
  <si>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</si>
  <si>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</si>
  <si>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</si>
  <si>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</si>
  <si>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</si>
  <si>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</si>
  <si>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</si>
  <si>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</si>
  <si>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</si>
  <si>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</si>
  <si>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</si>
  <si>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</si>
  <si>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</si>
  <si>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</si>
  <si>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</si>
  <si>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</si>
  <si>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</si>
  <si>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</si>
  <si>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</si>
  <si>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</si>
  <si>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</si>
  <si>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</si>
  <si>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</si>
  <si>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</si>
  <si>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</si>
  <si>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</si>
  <si>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</si>
  <si>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</si>
  <si>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</si>
  <si>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</si>
  <si>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</si>
  <si>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</si>
  <si>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</si>
  <si>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</si>
  <si>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</si>
  <si>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</si>
  <si>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</si>
  <si>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</si>
  <si>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</si>
  <si>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</si>
  <si>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</si>
  <si>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</si>
  <si>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</si>
  <si>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</si>
  <si>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</si>
  <si>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</si>
  <si>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</si>
  <si>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</si>
  <si>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</si>
  <si>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</si>
  <si>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</si>
  <si>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</si>
  <si>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</si>
  <si>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</si>
  <si>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</si>
  <si>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</si>
  <si>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</si>
  <si>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</si>
  <si>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</si>
  <si>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</si>
  <si>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</si>
  <si>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</si>
  <si>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</si>
  <si>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</si>
  <si>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</si>
  <si>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</si>
  <si>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</si>
  <si>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</si>
  <si>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</si>
  <si>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</si>
  <si>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</si>
  <si>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</si>
  <si>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</si>
  <si>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</si>
  <si>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</si>
  <si>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</si>
  <si>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</si>
  <si>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</si>
  <si>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</si>
  <si>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</si>
  <si>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</si>
  <si>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</si>
  <si>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</si>
  <si>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</si>
  <si>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</si>
  <si>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</si>
  <si>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</si>
  <si>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</si>
  <si>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</si>
  <si>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</si>
  <si>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</si>
  <si>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</si>
  <si>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</si>
  <si>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</si>
  <si>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</si>
  <si>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</si>
  <si>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</si>
  <si>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</si>
  <si>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</si>
  <si>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</si>
  <si>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</si>
  <si>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</si>
  <si>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</si>
  <si>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</si>
  <si>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</si>
  <si>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</si>
  <si>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</si>
  <si>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</si>
  <si>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</si>
  <si>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</si>
  <si>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</si>
  <si>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</si>
  <si>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</si>
  <si>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</si>
  <si>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</si>
  <si>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</si>
  <si>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</si>
  <si>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</si>
  <si>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</si>
  <si>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</si>
  <si>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</si>
  <si>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</si>
  <si>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</si>
  <si>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</si>
  <si>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</si>
  <si>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</si>
  <si>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</si>
  <si>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</si>
  <si>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</si>
  <si>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</si>
  <si>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</si>
  <si>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</si>
  <si>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</si>
  <si>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</si>
  <si>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</si>
  <si>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</si>
  <si>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</si>
  <si>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</si>
  <si>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</si>
  <si>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</si>
  <si>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</si>
  <si>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</si>
  <si>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</si>
  <si>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</si>
  <si>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</si>
  <si>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</si>
  <si>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</si>
  <si>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</si>
  <si>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</si>
  <si>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</si>
  <si>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</si>
  <si>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</si>
  <si>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</si>
  <si>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</si>
  <si>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</si>
  <si>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</si>
  <si>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</si>
  <si>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</si>
  <si>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</si>
  <si>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</si>
  <si>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</si>
  <si>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</si>
  <si>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</si>
  <si>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</si>
  <si>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</si>
  <si>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</si>
  <si>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</si>
  <si>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</si>
  <si>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</si>
  <si>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</si>
  <si>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</si>
  <si>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</si>
  <si>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</si>
  <si>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</si>
  <si>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</si>
  <si>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</si>
  <si>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</si>
  <si>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</si>
  <si>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</si>
  <si>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</si>
  <si>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</si>
  <si>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</si>
  <si>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</si>
  <si>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</si>
  <si>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</si>
  <si>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</si>
  <si>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</si>
  <si>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</si>
  <si>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</si>
  <si>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</si>
  <si>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</si>
  <si>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</si>
  <si>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</si>
  <si>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</si>
  <si>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</si>
  <si>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</si>
  <si>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</si>
  <si>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</si>
  <si>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</si>
  <si>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</si>
  <si>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</si>
  <si>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</si>
  <si>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</si>
  <si>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</si>
  <si>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</si>
  <si>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</si>
  <si>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</si>
  <si>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</si>
  <si>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</si>
  <si>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</si>
  <si>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</si>
  <si>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</si>
  <si>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</si>
  <si>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</si>
  <si>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</si>
  <si>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</si>
  <si>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</si>
  <si>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</si>
  <si>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</si>
  <si>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</si>
  <si>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</si>
  <si>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</si>
  <si>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</si>
  <si>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</si>
  <si>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</si>
  <si>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</si>
  <si>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</si>
  <si>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</si>
  <si>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</si>
  <si>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</si>
  <si>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</si>
  <si>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</si>
  <si>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</si>
  <si>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</si>
  <si>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</si>
  <si>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</si>
  <si>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</si>
  <si>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</si>
  <si>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</si>
  <si>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</si>
  <si>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</si>
  <si>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</si>
  <si>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</si>
  <si>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</si>
  <si>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</si>
  <si>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</si>
  <si>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</si>
  <si>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</si>
  <si>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</si>
  <si>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</si>
  <si>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</si>
  <si>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</si>
  <si>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</si>
  <si>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</si>
  <si>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</si>
  <si>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</si>
  <si>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</si>
  <si>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</si>
  <si>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</si>
  <si>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</si>
  <si>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</si>
  <si>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</si>
  <si>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</si>
  <si>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</si>
  <si>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</si>
  <si>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</si>
  <si>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</si>
  <si>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</si>
  <si>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</si>
  <si>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</si>
  <si>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</si>
  <si>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</si>
  <si>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</si>
  <si>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</si>
  <si>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</si>
  <si>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</si>
  <si>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</si>
  <si>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</si>
  <si>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</si>
  <si>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</si>
  <si>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</si>
  <si>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</si>
  <si>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</si>
  <si>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</si>
  <si>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</si>
  <si>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</si>
  <si>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</si>
  <si>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</si>
  <si>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</si>
  <si>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</si>
  <si>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</si>
  <si>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</si>
  <si>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</si>
  <si>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</si>
  <si>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</si>
  <si>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</si>
  <si>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</si>
  <si>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</si>
  <si>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</si>
  <si>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</si>
  <si>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</si>
  <si>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</si>
  <si>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</si>
  <si>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</si>
  <si>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</si>
  <si>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</si>
  <si>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</si>
  <si>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</si>
  <si>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</si>
  <si>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</si>
  <si>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</si>
  <si>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</si>
  <si>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</si>
  <si>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</si>
  <si>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</si>
  <si>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</si>
  <si>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</si>
  <si>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</si>
  <si>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</si>
  <si>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</si>
  <si>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</si>
  <si>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</si>
  <si>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</si>
  <si>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</si>
  <si>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</si>
  <si>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</si>
  <si>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</si>
  <si>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</si>
  <si>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</si>
  <si>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</si>
  <si>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</si>
  <si>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</si>
  <si>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</si>
  <si>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</si>
  <si>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</si>
  <si>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</si>
  <si>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</si>
  <si>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</si>
  <si>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</si>
  <si>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</si>
  <si>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</si>
  <si>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</si>
  <si>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</si>
  <si>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</si>
  <si>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</si>
  <si>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</si>
  <si>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</si>
  <si>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</si>
  <si>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</si>
  <si>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</si>
  <si>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</si>
  <si>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</si>
  <si>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</si>
  <si>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</si>
  <si>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</si>
  <si>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</si>
  <si>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</si>
  <si>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</si>
  <si>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</si>
  <si>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</si>
  <si>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</si>
  <si>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</si>
  <si>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</si>
  <si>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</si>
  <si>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</si>
  <si>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</si>
  <si>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</si>
  <si>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</si>
  <si>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</si>
  <si>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</si>
  <si>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</si>
  <si>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</si>
  <si>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</si>
  <si>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</si>
  <si>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</si>
  <si>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</si>
  <si>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</si>
  <si>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</si>
  <si>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</si>
  <si>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</si>
  <si>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</si>
  <si>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</si>
  <si>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</si>
  <si>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</si>
  <si>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</si>
  <si>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</si>
  <si>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</si>
  <si>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</si>
  <si>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</si>
  <si>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</si>
  <si>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</si>
  <si>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</si>
  <si>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</si>
  <si>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</si>
  <si>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</si>
  <si>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</si>
  <si>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</si>
  <si>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</si>
  <si>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</si>
  <si>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</si>
  <si>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</si>
  <si>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</si>
  <si>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</si>
  <si>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</si>
  <si>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</si>
  <si>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</si>
  <si>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</si>
  <si>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</si>
  <si>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</si>
  <si>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</si>
  <si>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</si>
  <si>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</si>
  <si>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</si>
  <si>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</si>
  <si>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</si>
  <si>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</si>
  <si>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</si>
  <si>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</si>
  <si>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</si>
  <si>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</si>
  <si>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</si>
  <si>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</si>
  <si>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</si>
  <si>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</si>
  <si>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</si>
  <si>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</si>
  <si>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</si>
  <si>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</si>
  <si>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</si>
  <si>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</si>
  <si>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</si>
  <si>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</si>
  <si>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</si>
  <si>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</si>
  <si>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</si>
  <si>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</si>
  <si>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</si>
  <si>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</si>
  <si>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</si>
  <si>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</si>
  <si>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</si>
  <si>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</si>
  <si>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</si>
  <si>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</si>
  <si>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</si>
  <si>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</si>
  <si>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</si>
  <si>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</si>
  <si>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</si>
  <si>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</si>
  <si>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</si>
  <si>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</si>
  <si>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</si>
  <si>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</si>
  <si>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</si>
  <si>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</si>
  <si>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</si>
  <si>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</si>
  <si>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</si>
  <si>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</si>
  <si>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</si>
  <si>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</si>
  <si>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</si>
  <si>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</si>
  <si>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</si>
  <si>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</si>
  <si>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</si>
  <si>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</si>
  <si>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</si>
  <si>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</si>
  <si>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</si>
  <si>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</si>
  <si>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</si>
  <si>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</si>
  <si>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</si>
  <si>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</si>
  <si>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</si>
  <si>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</si>
  <si>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</si>
  <si>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</si>
  <si>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</si>
  <si>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</si>
  <si>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</si>
  <si>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</si>
  <si>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</si>
  <si>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</si>
  <si>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</si>
  <si>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</si>
  <si>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</si>
  <si>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</si>
  <si>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</si>
  <si>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</si>
  <si>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</si>
  <si>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</si>
  <si>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</si>
  <si>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</si>
  <si>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</si>
  <si>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</si>
  <si>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</si>
  <si>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</si>
  <si>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</si>
  <si>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</si>
  <si>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</si>
  <si>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</si>
  <si>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</si>
  <si>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</si>
  <si>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</si>
  <si>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</si>
  <si>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</si>
  <si>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</si>
  <si>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</si>
  <si>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</si>
  <si>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</si>
  <si>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</si>
  <si>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</si>
  <si>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</si>
  <si>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</si>
  <si>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</si>
  <si>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</si>
  <si>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</si>
  <si>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</si>
  <si>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</si>
  <si>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</si>
  <si>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</si>
  <si>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</si>
  <si>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</si>
  <si>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</si>
  <si>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</si>
  <si>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</si>
  <si>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</si>
  <si>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</si>
  <si>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</si>
  <si>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</si>
  <si>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</si>
  <si>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</si>
  <si>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</si>
  <si>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</si>
  <si>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</si>
  <si>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</si>
  <si>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</si>
  <si>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</si>
  <si>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</si>
  <si>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</si>
  <si>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</si>
  <si>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</si>
  <si>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</si>
  <si>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</si>
  <si>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</si>
  <si>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</si>
  <si>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</si>
  <si>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</si>
  <si>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</si>
  <si>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</si>
  <si>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</si>
  <si>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</si>
  <si>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</si>
  <si>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</si>
  <si>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</si>
  <si>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</si>
  <si>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</si>
  <si>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</si>
  <si>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</si>
  <si>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</si>
  <si>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</si>
  <si>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</si>
  <si>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</si>
  <si>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</si>
  <si>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</si>
  <si>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</si>
  <si>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</si>
  <si>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</si>
  <si>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</si>
  <si>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</si>
  <si>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</si>
  <si>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</si>
  <si>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</si>
  <si>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</si>
  <si>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</si>
  <si>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</si>
  <si>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</si>
  <si>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</si>
  <si>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</si>
  <si>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</si>
  <si>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</si>
  <si>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</si>
  <si>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</si>
  <si>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</si>
  <si>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</si>
  <si>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</si>
  <si>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</si>
  <si>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</si>
  <si>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</si>
  <si>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</si>
  <si>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</si>
  <si>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</si>
  <si>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</si>
  <si>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</si>
  <si>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</si>
  <si>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</si>
  <si>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</si>
  <si>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</si>
  <si>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</si>
  <si>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</si>
  <si>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</si>
  <si>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</si>
  <si>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</si>
  <si>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</si>
  <si>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</si>
  <si>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</si>
  <si>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</si>
  <si>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</si>
  <si>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</si>
  <si>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</si>
  <si>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</si>
  <si>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</si>
  <si>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</si>
  <si>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</si>
  <si>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</si>
  <si>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</si>
  <si>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</si>
  <si>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</si>
  <si>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</si>
  <si>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</si>
  <si>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</si>
  <si>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</si>
  <si>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</si>
  <si>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</si>
  <si>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</si>
  <si>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</si>
  <si>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</si>
  <si>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</si>
  <si>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</si>
  <si>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</si>
  <si>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</si>
  <si>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</si>
  <si>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</si>
  <si>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</si>
  <si>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</si>
  <si>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</si>
  <si>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</si>
  <si>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</si>
  <si>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</si>
  <si>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</si>
  <si>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</si>
  <si>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</si>
  <si>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</si>
  <si>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</si>
  <si>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</si>
  <si>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</si>
  <si>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</si>
  <si>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</si>
  <si>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</si>
  <si>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</si>
  <si>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</si>
  <si>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</si>
  <si>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</si>
  <si>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</si>
  <si>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</si>
  <si>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</si>
  <si>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</si>
  <si>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</si>
  <si>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</si>
  <si>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</si>
  <si>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</si>
  <si>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</si>
  <si>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</si>
  <si>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</si>
  <si>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</si>
  <si>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</si>
  <si>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</si>
  <si>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</si>
  <si>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</si>
  <si>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</si>
  <si>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</si>
  <si>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</si>
  <si>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</si>
  <si>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</si>
  <si>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</si>
  <si>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</si>
  <si>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</si>
  <si>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</si>
  <si>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</si>
  <si>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</si>
  <si>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</si>
  <si>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</si>
  <si>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</si>
  <si>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</si>
  <si>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</si>
  <si>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</si>
  <si>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</si>
  <si>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</si>
  <si>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</si>
  <si>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</si>
  <si>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</si>
  <si>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</si>
  <si>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</si>
  <si>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</si>
  <si>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</si>
  <si>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</si>
  <si>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</si>
  <si>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</si>
  <si>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</si>
  <si>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</si>
  <si>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</si>
  <si>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</si>
  <si>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</si>
  <si>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</si>
  <si>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</si>
  <si>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</si>
  <si>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</si>
  <si>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</si>
  <si>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</si>
  <si>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</si>
  <si>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</si>
  <si>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</si>
  <si>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</si>
  <si>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</si>
  <si>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</si>
  <si>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</si>
  <si>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</si>
  <si>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</si>
  <si>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</si>
  <si>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</si>
  <si>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</si>
  <si>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</si>
  <si>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</si>
  <si>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</si>
  <si>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</si>
  <si>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</si>
  <si>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</si>
  <si>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</si>
  <si>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</si>
  <si>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</si>
  <si>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</si>
  <si>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</si>
  <si>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</si>
  <si>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</si>
  <si>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</si>
  <si>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</si>
  <si>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</si>
  <si>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</si>
  <si>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</si>
  <si>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</si>
  <si>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</si>
  <si>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</si>
  <si>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</si>
  <si>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</si>
  <si>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</si>
  <si>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</si>
  <si>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</si>
  <si>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</si>
  <si>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</si>
  <si>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</si>
  <si>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</si>
  <si>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</si>
  <si>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</si>
  <si>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</si>
  <si>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</si>
  <si>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</si>
  <si>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</si>
  <si>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</si>
  <si>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</si>
  <si>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</si>
  <si>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</si>
  <si>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</si>
  <si>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</si>
  <si>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</si>
  <si>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</si>
  <si>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</si>
  <si>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</si>
  <si>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</si>
  <si>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</si>
  <si>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</si>
  <si>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</si>
  <si>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</si>
  <si>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</si>
  <si>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</si>
  <si>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</si>
  <si>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</si>
  <si>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</si>
  <si>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</si>
  <si>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</si>
  <si>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</si>
  <si>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</si>
  <si>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</si>
  <si>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</si>
  <si>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</si>
  <si>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</si>
  <si>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</si>
  <si>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</si>
  <si>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</si>
  <si>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</si>
  <si>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</si>
  <si>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</si>
  <si>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</si>
  <si>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</si>
  <si>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</si>
  <si>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</si>
  <si>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</si>
  <si>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</si>
  <si>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</si>
  <si>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</si>
  <si>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</si>
  <si>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</si>
  <si>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</si>
  <si>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</si>
  <si>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</si>
  <si>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</si>
  <si>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</si>
  <si>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</si>
  <si>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</si>
  <si>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</si>
  <si>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</si>
  <si>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</si>
  <si>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</si>
  <si>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</si>
  <si>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</si>
  <si>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</si>
  <si>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</si>
  <si>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</si>
  <si>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</si>
  <si>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</si>
  <si>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</si>
  <si>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</si>
  <si>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</si>
  <si>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</si>
  <si>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</si>
  <si>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</si>
  <si>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</si>
  <si>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</si>
  <si>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</si>
  <si>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</si>
  <si>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</si>
  <si>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</si>
  <si>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</si>
  <si>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</si>
  <si>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</si>
  <si>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</si>
  <si>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</si>
  <si>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</si>
  <si>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</si>
  <si>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</si>
  <si>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</si>
  <si>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</si>
  <si>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</si>
  <si>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</si>
  <si>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</si>
  <si>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</si>
  <si>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</si>
  <si>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</si>
  <si>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</si>
  <si>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</si>
  <si>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</si>
  <si>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</si>
  <si>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</si>
  <si>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</si>
  <si>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</si>
  <si>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</si>
  <si>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</si>
  <si>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</si>
  <si>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</si>
  <si>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</si>
  <si>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</si>
  <si>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</si>
  <si>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</si>
  <si>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</si>
  <si>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</si>
  <si>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</si>
  <si>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</si>
  <si>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</si>
  <si>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</si>
  <si>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</si>
  <si>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</si>
  <si>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</si>
  <si>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</si>
  <si>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</si>
  <si>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</si>
  <si>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</si>
  <si>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</si>
  <si>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</si>
  <si>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</si>
  <si>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</si>
  <si>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</si>
  <si>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</si>
  <si>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</si>
  <si>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</si>
  <si>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</si>
  <si>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</si>
  <si>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</si>
  <si>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</si>
  <si>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</si>
  <si>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</si>
  <si>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</si>
  <si>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</si>
  <si>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</si>
  <si>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</si>
  <si>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</si>
  <si>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</si>
  <si>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</si>
  <si>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</si>
  <si>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</si>
  <si>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</si>
  <si>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</si>
  <si>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</si>
  <si>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</si>
  <si>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</si>
  <si>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</si>
  <si>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</si>
  <si>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</si>
  <si>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</si>
  <si>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</si>
  <si>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</si>
  <si>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</si>
  <si>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</si>
  <si>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</si>
  <si>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</si>
  <si>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</si>
  <si>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</si>
  <si>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</si>
  <si>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</si>
  <si>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</si>
  <si>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</si>
  <si>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</si>
  <si>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</si>
  <si>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</si>
  <si>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</si>
  <si>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</si>
  <si>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</si>
  <si>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</si>
  <si>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</si>
  <si>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</si>
  <si>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</si>
  <si>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</si>
  <si>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</si>
  <si>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</si>
  <si>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</si>
  <si>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</si>
  <si>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</si>
  <si>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</si>
  <si>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</si>
  <si>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</si>
  <si>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</si>
  <si>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</si>
  <si>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</si>
  <si>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</si>
  <si>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</si>
  <si>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</si>
  <si>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</si>
  <si>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</si>
  <si>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</si>
  <si>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</si>
  <si>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</si>
  <si>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</si>
  <si>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</si>
  <si>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</si>
  <si>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</si>
  <si>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</si>
  <si>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</si>
  <si>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</si>
  <si>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</si>
  <si>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</si>
  <si>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</si>
  <si>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</si>
  <si>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</si>
  <si>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</si>
  <si>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</si>
  <si>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</si>
  <si>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</si>
  <si>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</si>
  <si>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</si>
  <si>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</si>
  <si>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</si>
  <si>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</si>
  <si>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</si>
  <si>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</si>
  <si>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</si>
  <si>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</si>
  <si>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</si>
  <si>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</si>
  <si>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</si>
  <si>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</si>
  <si>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</si>
  <si>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</si>
  <si>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</si>
  <si>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</si>
  <si>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</si>
  <si>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</si>
  <si>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</si>
  <si>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</si>
  <si>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</si>
  <si>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</si>
  <si>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</si>
  <si>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</si>
  <si>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</si>
  <si>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</si>
  <si>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</si>
  <si>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</si>
  <si>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</si>
  <si>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</si>
  <si>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</si>
  <si>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</si>
  <si>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</si>
  <si>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</si>
  <si>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</si>
  <si>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</si>
  <si>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</si>
  <si>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</si>
  <si>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</si>
  <si>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</si>
  <si>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</si>
  <si>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</si>
  <si>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</si>
  <si>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</si>
  <si>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</si>
  <si>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</si>
  <si>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</si>
  <si>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</si>
  <si>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</si>
  <si>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</si>
  <si>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</si>
  <si>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</si>
  <si>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</si>
  <si>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</si>
  <si>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</si>
  <si>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</si>
  <si>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</si>
  <si>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</si>
  <si>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</si>
  <si>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</si>
  <si>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</si>
  <si>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</si>
  <si>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</si>
  <si>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</si>
  <si>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</si>
  <si>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</si>
  <si>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</si>
  <si>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</si>
  <si>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</si>
  <si>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</si>
  <si>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</si>
  <si>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</si>
  <si>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</si>
  <si>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</si>
  <si>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</si>
  <si>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</si>
  <si>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</si>
  <si>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</si>
  <si>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</si>
  <si>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</si>
  <si>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</si>
  <si>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</si>
  <si>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</si>
  <si>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</si>
  <si>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</si>
  <si>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</si>
  <si>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</si>
  <si>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</si>
  <si>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</si>
  <si>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</si>
  <si>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</si>
  <si>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</si>
  <si>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</si>
  <si>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</si>
  <si>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</si>
  <si>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</si>
  <si>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</si>
  <si>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</si>
  <si>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</si>
  <si>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</si>
  <si>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</si>
  <si>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</si>
  <si>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</si>
  <si>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</si>
  <si>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</si>
  <si>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</si>
  <si>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</si>
  <si>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</si>
  <si>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</si>
  <si>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</si>
  <si>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</si>
  <si>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</si>
  <si>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</si>
  <si>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</si>
  <si>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</si>
  <si>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</si>
  <si>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</si>
  <si>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</si>
  <si>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</si>
  <si>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</si>
  <si>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</si>
  <si>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</si>
  <si>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</si>
  <si>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</si>
  <si>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</si>
  <si>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</si>
  <si>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</si>
  <si>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</si>
  <si>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</si>
  <si>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</si>
  <si>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</si>
  <si>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</si>
  <si>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</si>
  <si>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</si>
  <si>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</si>
  <si>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</si>
  <si>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</si>
  <si>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</si>
  <si>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</si>
  <si>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</si>
  <si>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</si>
  <si>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</si>
  <si>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</si>
  <si>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</si>
  <si>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</si>
  <si>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</si>
  <si>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</si>
  <si>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</si>
  <si>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</si>
  <si>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</si>
  <si>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</si>
  <si>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</si>
  <si>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</si>
  <si>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</si>
  <si>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</si>
  <si>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</si>
  <si>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</si>
  <si>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</si>
  <si>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</si>
  <si>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</si>
  <si>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</si>
  <si>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</si>
  <si>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</si>
  <si>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</si>
  <si>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</si>
  <si>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</si>
  <si>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</si>
  <si>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</si>
  <si>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</si>
  <si>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</si>
  <si>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</si>
  <si>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</si>
  <si>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</si>
  <si>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</si>
  <si>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</si>
  <si>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</si>
  <si>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</si>
  <si>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</si>
  <si>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</si>
  <si>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</si>
  <si>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</si>
  <si>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</si>
  <si>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</si>
  <si>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</si>
  <si>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</si>
  <si>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</si>
  <si>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</si>
  <si>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</si>
  <si>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</si>
  <si>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</si>
  <si>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</si>
  <si>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</si>
  <si>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</si>
  <si>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</si>
  <si>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</si>
  <si>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</si>
  <si>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</si>
  <si>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</si>
  <si>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</si>
  <si>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</si>
  <si>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</si>
  <si>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</si>
  <si>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</si>
  <si>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</si>
  <si>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</si>
  <si>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</si>
  <si>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</si>
  <si>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</si>
  <si>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</si>
  <si>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</si>
  <si>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</si>
  <si>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</si>
  <si>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</si>
  <si>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</si>
  <si>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</si>
  <si>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</si>
  <si>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</si>
  <si>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</si>
  <si>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</si>
  <si>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</si>
  <si>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</si>
  <si>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</si>
  <si>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</si>
  <si>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</si>
  <si>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</si>
  <si>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</si>
  <si>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</si>
  <si>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</si>
  <si>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</si>
  <si>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</si>
  <si>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</si>
  <si>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</si>
  <si>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</si>
  <si>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</si>
  <si>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</si>
  <si>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</si>
  <si>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</si>
  <si>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</si>
  <si>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</si>
  <si>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</si>
  <si>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</si>
  <si>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</si>
  <si>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</si>
  <si>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</si>
  <si>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</si>
  <si>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</si>
  <si>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</si>
  <si>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</si>
  <si>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</si>
  <si>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</si>
  <si>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</si>
  <si>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</si>
  <si>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</si>
  <si>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</si>
  <si>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</si>
  <si>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</si>
  <si>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</si>
  <si>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</si>
  <si>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</si>
  <si>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</si>
  <si>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</si>
  <si>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</si>
  <si>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</si>
  <si>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</si>
  <si>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</si>
  <si>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</si>
  <si>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</si>
  <si>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</si>
  <si>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</si>
  <si>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</si>
  <si>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</si>
  <si>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</si>
  <si>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</si>
  <si>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</si>
  <si>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</si>
  <si>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</si>
  <si>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</si>
  <si>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</si>
  <si>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</si>
  <si>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</si>
  <si>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</si>
  <si>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</si>
  <si>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</si>
  <si>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</si>
  <si>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</si>
  <si>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</si>
  <si>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</si>
  <si>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</si>
  <si>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</si>
  <si>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</si>
  <si>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</si>
  <si>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</si>
  <si>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</si>
  <si>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</si>
  <si>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</si>
  <si>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</si>
  <si>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</si>
  <si>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</si>
  <si>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</si>
  <si>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</si>
  <si>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</si>
  <si>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</si>
  <si>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</si>
  <si>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</si>
  <si>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</si>
  <si>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</si>
  <si>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</si>
  <si>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</si>
  <si>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</si>
  <si>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</si>
  <si>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</si>
  <si>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</si>
  <si>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</si>
  <si>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</si>
  <si>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</si>
  <si>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</si>
  <si>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</si>
  <si>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</si>
  <si>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</si>
  <si>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</si>
  <si>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</si>
  <si>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</si>
  <si>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</si>
  <si>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</si>
  <si>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</si>
  <si>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</si>
  <si>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</si>
  <si>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</si>
  <si>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</si>
  <si>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</si>
  <si>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</si>
  <si>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</si>
  <si>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</si>
  <si>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</si>
  <si>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</si>
  <si>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</si>
  <si>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</si>
  <si>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</si>
  <si>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</si>
  <si>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</si>
  <si>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</si>
  <si>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</si>
  <si>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</si>
  <si>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</si>
  <si>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</si>
  <si>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</si>
  <si>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</si>
  <si>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</si>
  <si>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</si>
  <si>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</si>
  <si>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</si>
  <si>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</si>
  <si>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</si>
  <si>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</si>
  <si>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</si>
  <si>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</si>
  <si>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</si>
  <si>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</si>
  <si>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</si>
  <si>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</si>
  <si>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</si>
  <si>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</si>
  <si>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</si>
  <si>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</si>
  <si>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</si>
  <si>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</si>
  <si>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</si>
  <si>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</si>
  <si>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</si>
  <si>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</si>
  <si>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</si>
  <si>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</si>
  <si>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</si>
  <si>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</si>
  <si>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</si>
  <si>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</si>
  <si>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</si>
  <si>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</si>
  <si>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</si>
  <si>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</si>
  <si>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</si>
  <si>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</si>
  <si>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</si>
  <si>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</si>
  <si>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</si>
  <si>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</si>
  <si>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</si>
  <si>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</si>
  <si>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</si>
  <si>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</si>
  <si>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</si>
  <si>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</si>
  <si>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</si>
  <si>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</si>
  <si>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</si>
  <si>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</si>
  <si>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</si>
  <si>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</si>
  <si>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</si>
  <si>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</si>
  <si>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</si>
  <si>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</si>
  <si>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</si>
  <si>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</si>
  <si>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</si>
  <si>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</si>
  <si>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</si>
  <si>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</si>
  <si>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</si>
  <si>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</si>
  <si>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</si>
  <si>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</si>
  <si>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</si>
  <si>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</si>
  <si>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</si>
  <si>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</si>
  <si>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</si>
  <si>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</si>
  <si>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</si>
  <si>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</si>
  <si>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</si>
  <si>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</si>
  <si>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</si>
  <si>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</si>
  <si>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</si>
  <si>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</si>
  <si>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</si>
  <si>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</si>
  <si>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</si>
  <si>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</si>
  <si>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</si>
  <si>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</si>
  <si>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</si>
  <si>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</si>
  <si>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</si>
  <si>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</si>
  <si>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</si>
  <si>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</si>
  <si>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</si>
  <si>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</si>
  <si>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</si>
  <si>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</si>
  <si>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</si>
  <si>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</si>
  <si>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</si>
  <si>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</si>
  <si>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</si>
  <si>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</si>
  <si>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</si>
  <si>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</si>
  <si>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</si>
  <si>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</si>
  <si>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</si>
  <si>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</si>
  <si>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</si>
  <si>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</si>
  <si>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</si>
  <si>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</si>
  <si>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</si>
  <si>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</si>
  <si>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</si>
  <si>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</si>
  <si>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</si>
  <si>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</si>
  <si>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</si>
  <si>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</si>
  <si>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</si>
  <si>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</si>
  <si>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</si>
  <si>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</si>
  <si>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</si>
  <si>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</si>
  <si>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</si>
  <si>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</si>
  <si>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</si>
  <si>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</si>
  <si>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</si>
  <si>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</si>
  <si>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</si>
  <si>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</si>
  <si>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</si>
  <si>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</si>
  <si>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</si>
  <si>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</si>
  <si>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</si>
  <si>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</si>
  <si>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</si>
  <si>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</si>
  <si>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</si>
  <si>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</si>
  <si>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</si>
  <si>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</si>
  <si>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</si>
  <si>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</si>
  <si>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</si>
  <si>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</si>
  <si>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</si>
  <si>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</si>
  <si>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</si>
  <si>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</si>
  <si>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</si>
  <si>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</si>
  <si>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</si>
  <si>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</si>
  <si>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</si>
  <si>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</si>
  <si>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</si>
  <si>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</si>
  <si>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</si>
  <si>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</si>
  <si>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</si>
  <si>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</si>
  <si>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</si>
  <si>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</si>
  <si>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</si>
  <si>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</si>
  <si>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</si>
  <si>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</si>
  <si>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</si>
  <si>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</si>
  <si>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</si>
  <si>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</si>
  <si>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</si>
  <si>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</si>
  <si>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</si>
  <si>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</si>
  <si>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</si>
  <si>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</si>
  <si>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</si>
  <si>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</si>
  <si>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</si>
  <si>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</si>
  <si>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</si>
  <si>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</si>
  <si>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</si>
  <si>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</si>
  <si>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</si>
  <si>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</si>
  <si>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</si>
  <si>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</si>
  <si>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</si>
  <si>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</si>
  <si>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</si>
  <si>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</si>
  <si>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</si>
  <si>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</si>
  <si>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</si>
  <si>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</si>
  <si>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</si>
  <si>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</si>
  <si>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</si>
  <si>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</si>
  <si>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</si>
  <si>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</si>
  <si>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</si>
  <si>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</si>
  <si>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</si>
  <si>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</si>
  <si>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</si>
  <si>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</si>
  <si>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</si>
  <si>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</si>
  <si>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</si>
  <si>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</si>
  <si>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</si>
  <si>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</si>
  <si>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</si>
  <si>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</si>
  <si>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</si>
  <si>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</si>
  <si>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</si>
  <si>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</si>
  <si>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</si>
  <si>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</si>
  <si>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</si>
  <si>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</si>
  <si>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</si>
  <si>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</si>
  <si>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</si>
  <si>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</si>
  <si>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</si>
  <si>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</si>
  <si>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</si>
  <si>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</si>
  <si>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</si>
  <si>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</si>
  <si>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</si>
  <si>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</si>
  <si>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</si>
  <si>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</si>
  <si>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</si>
  <si>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</si>
  <si>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</si>
  <si>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</si>
  <si>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</si>
  <si>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</si>
  <si>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</si>
  <si>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</si>
  <si>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</si>
  <si>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</si>
  <si>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</si>
  <si>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</si>
  <si>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</si>
  <si>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</si>
  <si>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</si>
  <si>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</si>
  <si>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</si>
  <si>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</si>
  <si>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</si>
  <si>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</si>
  <si>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</si>
  <si>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</si>
  <si>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</si>
  <si>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</si>
  <si>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</si>
  <si>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</si>
  <si>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</si>
  <si>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</si>
  <si>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</si>
  <si>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</si>
  <si>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</si>
  <si>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</si>
  <si>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</si>
  <si>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</si>
  <si>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</si>
  <si>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</si>
  <si>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</si>
  <si>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</si>
  <si>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</si>
  <si>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</si>
  <si>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</si>
  <si>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</si>
  <si>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</si>
  <si>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</si>
  <si>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</si>
  <si>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</si>
  <si>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</si>
  <si>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</si>
  <si>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</si>
  <si>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</si>
  <si>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</si>
  <si>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</si>
  <si>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</si>
  <si>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</si>
  <si>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</si>
  <si>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</si>
  <si>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</si>
  <si>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</si>
  <si>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</si>
  <si>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</si>
  <si>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</si>
  <si>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</si>
  <si>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</si>
  <si>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</si>
  <si>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</si>
  <si>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</si>
  <si>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</si>
  <si>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</si>
  <si>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</si>
  <si>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</si>
  <si>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</si>
  <si>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</si>
  <si>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</si>
  <si>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</si>
  <si>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</si>
  <si>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</si>
  <si>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</si>
  <si>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</si>
  <si>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</si>
  <si>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</si>
  <si>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</si>
  <si>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</si>
  <si>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</si>
  <si>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</si>
  <si>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</si>
  <si>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</si>
  <si>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</si>
  <si>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</si>
  <si>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</si>
  <si>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</si>
  <si>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</si>
  <si>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</si>
  <si>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</si>
  <si>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</si>
  <si>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</si>
  <si>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</si>
  <si>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</si>
  <si>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</si>
  <si>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</si>
  <si>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</si>
  <si>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</si>
  <si>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</si>
  <si>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</si>
  <si>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</si>
  <si>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</si>
  <si>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</si>
  <si>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</si>
  <si>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</si>
  <si>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</si>
  <si>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</si>
  <si>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</si>
  <si>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</si>
  <si>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</si>
  <si>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</si>
  <si>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</si>
  <si>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</si>
  <si>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</si>
  <si>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</si>
  <si>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</si>
  <si>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</si>
  <si>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</si>
  <si>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</si>
  <si>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</si>
  <si>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</si>
  <si>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</si>
  <si>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</si>
  <si>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</si>
  <si>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</si>
  <si>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</si>
  <si>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</si>
  <si>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</si>
  <si>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</si>
  <si>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</si>
  <si>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</si>
  <si>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</si>
  <si>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</si>
  <si>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</si>
  <si>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</si>
  <si>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</si>
  <si>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</si>
  <si>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</si>
  <si>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</si>
  <si>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</si>
  <si>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</si>
  <si>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</si>
  <si>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</si>
  <si>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</si>
  <si>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</si>
  <si>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</si>
  <si>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</si>
  <si>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</si>
  <si>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</si>
  <si>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</si>
  <si>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</si>
  <si>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</si>
  <si>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</si>
  <si>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</si>
  <si>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</si>
  <si>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</si>
  <si>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</si>
  <si>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</si>
  <si>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</si>
  <si>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</si>
  <si>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</si>
  <si>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</si>
  <si>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</si>
  <si>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</si>
  <si>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</si>
  <si>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</si>
  <si>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</si>
  <si>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</si>
  <si>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</si>
  <si>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</si>
  <si>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</si>
  <si>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</si>
  <si>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</si>
  <si>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</si>
  <si>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</si>
  <si>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</si>
  <si>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</si>
  <si>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</si>
  <si>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</si>
  <si>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</si>
  <si>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</si>
  <si>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</si>
  <si>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</si>
  <si>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</si>
  <si>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</si>
  <si>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</si>
  <si>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</si>
  <si>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</si>
  <si>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</si>
  <si>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</si>
  <si>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</si>
  <si>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</si>
  <si>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</si>
  <si>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</si>
  <si>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</si>
  <si>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</si>
  <si>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</si>
  <si>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</si>
  <si>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</si>
  <si>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</si>
  <si>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</si>
  <si>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</si>
  <si>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</si>
  <si>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</si>
  <si>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</si>
  <si>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</si>
  <si>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</si>
  <si>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</si>
  <si>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</si>
  <si>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</si>
  <si>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</si>
  <si>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</si>
  <si>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</si>
  <si>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</si>
  <si>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</si>
  <si>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</si>
  <si>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</si>
  <si>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</si>
  <si>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</si>
  <si>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</si>
  <si>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</si>
  <si>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</si>
  <si>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</si>
  <si>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</si>
  <si>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</si>
  <si>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</si>
  <si>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</si>
  <si>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</si>
  <si>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</si>
  <si>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</si>
  <si>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</si>
  <si>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</si>
  <si>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</si>
  <si>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</si>
  <si>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</si>
  <si>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</si>
  <si>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</si>
  <si>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</si>
  <si>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</si>
  <si>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</si>
  <si>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</si>
  <si>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</si>
  <si>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</si>
  <si>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</si>
  <si>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</si>
  <si>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</si>
  <si>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</si>
  <si>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</si>
  <si>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</si>
  <si>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</si>
  <si>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</si>
  <si>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</si>
  <si>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</si>
  <si>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</si>
  <si>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</si>
  <si>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</si>
  <si>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</si>
  <si>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</si>
  <si>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</si>
  <si>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</si>
  <si>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</si>
  <si>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</si>
  <si>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</si>
  <si>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</si>
  <si>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</si>
  <si>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</si>
  <si>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</si>
  <si>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</si>
  <si>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</si>
  <si>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</si>
  <si>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</si>
  <si>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</si>
  <si>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</si>
  <si>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</si>
  <si>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</si>
  <si>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</si>
  <si>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</si>
  <si>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</si>
  <si>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</si>
  <si>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</si>
  <si>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</si>
  <si>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</si>
  <si>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</si>
  <si>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</si>
  <si>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</si>
  <si>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</si>
  <si>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</si>
  <si>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</si>
  <si>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</si>
  <si>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</si>
  <si>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</si>
  <si>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</si>
  <si>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</si>
  <si>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</si>
  <si>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</si>
  <si>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</si>
  <si>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</si>
  <si>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</si>
  <si>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</si>
  <si>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</si>
  <si>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</si>
  <si>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</si>
  <si>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</si>
  <si>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</si>
  <si>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</si>
  <si>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</si>
  <si>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</si>
  <si>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</si>
  <si>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</si>
  <si>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</si>
  <si>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</si>
  <si>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</si>
  <si>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</si>
  <si>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</si>
  <si>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</si>
  <si>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</si>
  <si>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</si>
  <si>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</si>
  <si>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</si>
  <si>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</si>
  <si>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</si>
  <si>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</si>
  <si>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</si>
  <si>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</si>
  <si>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</si>
  <si>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</si>
  <si>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</si>
  <si>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</si>
  <si>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</si>
  <si>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</si>
  <si>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</si>
  <si>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</si>
  <si>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</si>
  <si>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</si>
  <si>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</si>
  <si>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</si>
  <si>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</si>
  <si>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</si>
  <si>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</si>
  <si>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</si>
  <si>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</si>
  <si>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</si>
  <si>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</si>
  <si>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</si>
  <si>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</si>
  <si>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</si>
  <si>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</si>
  <si>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</si>
  <si>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</si>
  <si>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</si>
  <si>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</si>
  <si>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</si>
  <si>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</si>
  <si>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</si>
  <si>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</si>
  <si>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</si>
  <si>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</si>
  <si>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</si>
  <si>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</si>
  <si>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</si>
  <si>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</si>
  <si>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</si>
  <si>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</si>
  <si>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</si>
  <si>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</si>
  <si>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</si>
  <si>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</si>
  <si>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</si>
  <si>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</si>
  <si>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</si>
  <si>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</si>
  <si>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</si>
  <si>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</si>
  <si>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</si>
  <si>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</si>
  <si>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</si>
  <si>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</si>
  <si>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</si>
  <si>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</si>
  <si>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</si>
  <si>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</si>
  <si>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</si>
  <si>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</si>
  <si>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</si>
  <si>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</si>
  <si>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</si>
  <si>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</si>
  <si>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</si>
  <si>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</si>
  <si>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</si>
  <si>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</si>
  <si>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</si>
  <si>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</si>
  <si>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</si>
  <si>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</si>
  <si>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</si>
  <si>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</si>
  <si>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</si>
  <si>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</si>
  <si>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</si>
  <si>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</si>
  <si>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</si>
  <si>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</si>
  <si>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</si>
  <si>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</si>
  <si>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</si>
  <si>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</si>
  <si>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</si>
  <si>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</si>
  <si>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</si>
  <si>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</si>
  <si>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</si>
  <si>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</si>
  <si>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</si>
  <si>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</si>
  <si>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</si>
  <si>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</si>
  <si>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</si>
  <si>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</si>
  <si>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</si>
  <si>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</si>
  <si>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</si>
  <si>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</si>
  <si>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</si>
  <si>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</si>
  <si>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</si>
  <si>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</si>
  <si>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</si>
  <si>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</si>
  <si>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</si>
  <si>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</si>
  <si>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</si>
  <si>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</si>
  <si>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</si>
  <si>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</si>
  <si>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</si>
  <si>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</si>
  <si>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</si>
  <si>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</si>
  <si>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</si>
  <si>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</si>
  <si>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</si>
  <si>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</si>
  <si>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</si>
  <si>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</si>
  <si>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</si>
  <si>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</si>
  <si>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</si>
  <si>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</si>
  <si>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</si>
  <si>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</si>
  <si>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</si>
  <si>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</si>
  <si>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</si>
  <si>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</si>
  <si>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</si>
  <si>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</si>
  <si>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</si>
  <si>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</si>
  <si>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</si>
  <si>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</si>
  <si>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</si>
  <si>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</si>
  <si>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</si>
  <si>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</si>
  <si>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</si>
  <si>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</si>
  <si>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</si>
  <si>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</si>
  <si>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</si>
  <si>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</si>
  <si>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</si>
  <si>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</si>
  <si>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</si>
  <si>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</si>
  <si>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</si>
  <si>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</si>
  <si>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</si>
  <si>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</si>
  <si>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</si>
  <si>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</si>
  <si>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</si>
  <si>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</si>
  <si>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</si>
  <si>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</si>
  <si>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</si>
  <si>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</si>
  <si>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</si>
  <si>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</si>
  <si>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</si>
  <si>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</si>
  <si>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</si>
  <si>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</si>
  <si>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</si>
  <si>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</si>
  <si>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</si>
  <si>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</si>
  <si>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</si>
  <si>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</si>
  <si>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</si>
  <si>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</si>
  <si>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</si>
  <si>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</si>
  <si>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</si>
  <si>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</si>
  <si>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</si>
  <si>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</si>
  <si>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</si>
  <si>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</si>
  <si>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</si>
  <si>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</si>
  <si>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</si>
  <si>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</si>
  <si>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</si>
  <si>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</si>
  <si>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</si>
  <si>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</si>
  <si>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</si>
  <si>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</si>
  <si>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</si>
  <si>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</si>
  <si>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</si>
  <si>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</si>
  <si>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</si>
  <si>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</si>
  <si>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</si>
  <si>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</si>
  <si>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</si>
  <si>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</si>
  <si>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</si>
  <si>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</si>
  <si>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</si>
  <si>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</si>
  <si>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</si>
  <si>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</si>
  <si>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</si>
  <si>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</si>
  <si>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</si>
  <si>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</si>
  <si>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</si>
  <si>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</si>
  <si>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</si>
  <si>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</si>
  <si>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</si>
  <si>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</si>
  <si>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</si>
  <si>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</si>
  <si>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</si>
  <si>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</si>
  <si>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</si>
  <si>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</si>
  <si>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</si>
  <si>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</si>
  <si>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</si>
  <si>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</si>
  <si>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</si>
  <si>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</si>
  <si>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</si>
  <si>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</si>
  <si>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</si>
  <si>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</si>
  <si>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</si>
  <si>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</si>
  <si>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</si>
  <si>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</si>
  <si>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</si>
  <si>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</si>
  <si>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</si>
  <si>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</si>
  <si>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</si>
  <si>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</si>
  <si>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</si>
  <si>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</si>
  <si>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</si>
  <si>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</si>
  <si>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</si>
  <si>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</si>
  <si>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</si>
  <si>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</si>
  <si>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</si>
  <si>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</si>
  <si>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</si>
  <si>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</si>
  <si>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</si>
  <si>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</si>
  <si>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</si>
  <si>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</si>
  <si>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</si>
  <si>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</si>
  <si>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</si>
  <si>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</si>
  <si>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</si>
  <si>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</si>
  <si>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</si>
  <si>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</si>
  <si>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</si>
  <si>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</si>
  <si>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</si>
  <si>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</si>
  <si>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</si>
  <si>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</si>
  <si>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</si>
  <si>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</si>
  <si>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</si>
  <si>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</si>
  <si>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</si>
  <si>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</si>
  <si>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</si>
  <si>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</si>
  <si>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</si>
  <si>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</si>
  <si>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</si>
  <si>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</si>
  <si>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</si>
  <si>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</si>
  <si>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</si>
  <si>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</si>
  <si>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</si>
  <si>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</si>
  <si>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</si>
  <si>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</si>
  <si>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</si>
  <si>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</si>
  <si>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</si>
  <si>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</si>
  <si>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</si>
  <si>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</si>
  <si>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</si>
  <si>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</si>
  <si>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</si>
  <si>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</si>
  <si>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</si>
  <si>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</si>
  <si>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</si>
  <si>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</si>
  <si>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</si>
  <si>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</si>
  <si>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</si>
  <si>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</si>
  <si>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</si>
  <si>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</si>
  <si>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</si>
  <si>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</si>
  <si>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</si>
  <si>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</si>
  <si>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</si>
  <si>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</si>
  <si>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</si>
  <si>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</si>
  <si>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</si>
  <si>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</si>
  <si>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</si>
  <si>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</si>
  <si>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</si>
  <si>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</si>
  <si>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</si>
  <si>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</si>
  <si>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</si>
  <si>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</si>
  <si>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</si>
  <si>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</si>
  <si>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</si>
  <si>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</si>
  <si>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</si>
  <si>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</si>
  <si>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</si>
  <si>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</si>
  <si>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</si>
  <si>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</si>
  <si>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</si>
  <si>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</si>
  <si>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</si>
  <si>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</si>
  <si>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</si>
  <si>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</si>
  <si>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</si>
  <si>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</si>
  <si>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</si>
  <si>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</si>
  <si>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</si>
  <si>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</si>
  <si>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</si>
  <si>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</si>
  <si>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</si>
  <si>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</si>
  <si>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</si>
  <si>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</si>
  <si>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</si>
  <si>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</si>
  <si>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</si>
  <si>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</si>
  <si>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</si>
  <si>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</si>
  <si>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</si>
  <si>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</si>
  <si>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</si>
  <si>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</si>
  <si>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</si>
  <si>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</si>
  <si>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</si>
  <si>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</si>
  <si>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</si>
  <si>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</si>
  <si>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</si>
  <si>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</si>
  <si>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</si>
  <si>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</si>
  <si>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</si>
  <si>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</si>
  <si>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</si>
  <si>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</si>
  <si>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</si>
  <si>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</si>
  <si>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</si>
  <si>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</si>
  <si>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</si>
  <si>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</si>
  <si>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</si>
  <si>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</si>
  <si>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</si>
  <si>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</si>
  <si>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</si>
  <si>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</si>
  <si>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</si>
  <si>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</si>
  <si>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</si>
  <si>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</si>
  <si>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</si>
  <si>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</si>
  <si>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</si>
  <si>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</si>
  <si>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</si>
  <si>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</si>
  <si>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</si>
  <si>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</si>
  <si>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</si>
  <si>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</si>
  <si>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</si>
  <si>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</si>
  <si>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</si>
  <si>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</si>
  <si>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</si>
  <si>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</si>
  <si>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</si>
  <si>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</si>
  <si>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</si>
  <si>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</si>
  <si>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</si>
  <si>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</si>
  <si>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</si>
  <si>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</si>
  <si>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</si>
  <si>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</si>
  <si>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</si>
  <si>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</si>
  <si>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</si>
  <si>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</si>
  <si>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</si>
  <si>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</si>
  <si>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</si>
  <si>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</si>
  <si>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</si>
  <si>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</si>
  <si>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</si>
  <si>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</si>
  <si>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</si>
  <si>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</si>
  <si>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</si>
  <si>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</si>
  <si>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</si>
  <si>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</si>
  <si>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</si>
  <si>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</si>
  <si>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</si>
  <si>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</si>
  <si>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</si>
  <si>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</si>
  <si>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</si>
  <si>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</si>
  <si>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</si>
  <si>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</si>
  <si>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</si>
  <si>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</si>
  <si>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</si>
  <si>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</si>
  <si>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</si>
  <si>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</si>
  <si>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</si>
  <si>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</si>
  <si>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</si>
  <si>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</si>
  <si>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</si>
  <si>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</si>
  <si>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</si>
  <si>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</si>
  <si>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</si>
  <si>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</si>
  <si>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</si>
  <si>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</si>
  <si>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</si>
  <si>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</si>
  <si>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</si>
  <si>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</si>
  <si>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</si>
  <si>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</si>
  <si>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</si>
  <si>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</si>
  <si>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</si>
  <si>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</si>
  <si>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</si>
  <si>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</si>
  <si>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</si>
  <si>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</si>
  <si>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</si>
  <si>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</si>
  <si>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</si>
  <si>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</si>
  <si>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</si>
  <si>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</si>
  <si>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</si>
  <si>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</si>
  <si>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</si>
  <si>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</si>
  <si>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</si>
  <si>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</si>
  <si>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</si>
  <si>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</si>
  <si>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</si>
  <si>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</si>
  <si>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</si>
  <si>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</si>
  <si>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</si>
  <si>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</si>
  <si>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</si>
  <si>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</si>
  <si>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</si>
  <si>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</si>
  <si>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</si>
  <si>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</si>
  <si>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</si>
  <si>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</si>
  <si>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</si>
  <si>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</si>
  <si>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</si>
  <si>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</si>
  <si>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</si>
  <si>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</si>
  <si>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</si>
  <si>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</si>
  <si>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</si>
  <si>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</si>
  <si>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</si>
  <si>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</si>
  <si>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</si>
  <si>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</si>
  <si>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</si>
  <si>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</si>
  <si>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</si>
  <si>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</si>
  <si>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</si>
  <si>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</si>
  <si>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</si>
  <si>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</si>
  <si>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</si>
  <si>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</si>
  <si>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</si>
  <si>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</si>
  <si>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</si>
  <si>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</si>
  <si>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</si>
  <si>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</si>
  <si>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</si>
  <si>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</si>
  <si>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</si>
  <si>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</si>
  <si>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</si>
  <si>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</si>
  <si>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</si>
  <si>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</si>
  <si>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</si>
  <si>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</si>
  <si>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</si>
  <si>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</si>
  <si>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</si>
  <si>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</si>
  <si>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</si>
  <si>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</si>
  <si>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</si>
  <si>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</si>
  <si>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</si>
  <si>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</si>
  <si>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</si>
  <si>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</si>
  <si>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</si>
  <si>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</si>
  <si>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</si>
  <si>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</si>
  <si>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</si>
  <si>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</si>
  <si>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</si>
  <si>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</si>
  <si>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</si>
  <si>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</si>
  <si>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</si>
  <si>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</si>
  <si>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</si>
  <si>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</si>
  <si>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</si>
  <si>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</si>
  <si>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</si>
  <si>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</si>
  <si>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</si>
  <si>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</si>
  <si>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</si>
  <si>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</si>
  <si>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</si>
  <si>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</si>
  <si>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</si>
  <si>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</si>
  <si>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</si>
  <si>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</si>
  <si>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</si>
  <si>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</si>
  <si>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</si>
  <si>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</si>
  <si>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</si>
  <si>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</si>
  <si>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</si>
  <si>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</si>
  <si>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</si>
  <si>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</si>
  <si>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</si>
  <si>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</si>
  <si>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</si>
  <si>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</si>
  <si>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</si>
  <si>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</si>
  <si>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</si>
  <si>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</si>
  <si>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</si>
  <si>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</si>
  <si>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</si>
  <si>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</si>
  <si>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</si>
  <si>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</si>
  <si>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</si>
  <si>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</si>
  <si>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</si>
  <si>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</si>
  <si>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</si>
  <si>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</si>
  <si>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</si>
  <si>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</si>
  <si>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</si>
  <si>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</si>
  <si>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</si>
  <si>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</si>
  <si>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</si>
  <si>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</si>
  <si>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</si>
  <si>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</si>
  <si>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</si>
  <si>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</si>
  <si>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</si>
  <si>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</si>
  <si>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</si>
  <si>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</si>
  <si>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</si>
  <si>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</si>
  <si>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</si>
  <si>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</si>
  <si>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</si>
  <si>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</si>
  <si>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</si>
  <si>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</si>
  <si>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</si>
  <si>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</si>
  <si>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</si>
  <si>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</si>
  <si>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</si>
  <si>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</si>
  <si>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</si>
  <si>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</si>
  <si>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</si>
  <si>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</si>
  <si>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</si>
  <si>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</si>
  <si>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</si>
  <si>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</si>
  <si>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</si>
  <si>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</si>
  <si>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</si>
  <si>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</si>
  <si>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</si>
  <si>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</si>
  <si>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</si>
  <si>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</si>
  <si>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</si>
  <si>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</si>
  <si>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</si>
  <si>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</si>
  <si>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</si>
  <si>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</si>
  <si>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</si>
  <si>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</si>
  <si>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</si>
  <si>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</si>
  <si>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</si>
  <si>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</si>
  <si>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</si>
  <si>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</si>
  <si>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</si>
  <si>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</si>
  <si>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</si>
  <si>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</si>
  <si>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</si>
  <si>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</si>
  <si>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</si>
  <si>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</si>
  <si>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</si>
  <si>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</si>
  <si>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</si>
  <si>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</si>
  <si>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</si>
  <si>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</si>
  <si>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</si>
  <si>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</si>
  <si>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</si>
  <si>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</si>
  <si>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</si>
  <si>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</si>
  <si>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</si>
  <si>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</si>
  <si>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</si>
  <si>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</si>
  <si>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</si>
  <si>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</si>
  <si>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</si>
  <si>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</si>
  <si>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</si>
  <si>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</si>
  <si>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</si>
  <si>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</si>
  <si>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</si>
  <si>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</si>
  <si>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</si>
  <si>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</si>
  <si>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</si>
  <si>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</si>
  <si>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</si>
  <si>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</si>
  <si>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</si>
  <si>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</si>
  <si>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</si>
  <si>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</si>
  <si>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</si>
  <si>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</si>
  <si>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</si>
  <si>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</si>
  <si>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</si>
  <si>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</si>
  <si>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</si>
  <si>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</si>
  <si>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</si>
  <si>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</si>
  <si>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</si>
  <si>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</si>
  <si>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</si>
  <si>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</si>
  <si>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</si>
  <si>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</si>
  <si>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</si>
  <si>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</si>
  <si>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</si>
  <si>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</si>
  <si>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</si>
  <si>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</si>
  <si>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</si>
  <si>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</si>
  <si>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</si>
  <si>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</si>
  <si>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</si>
  <si>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</si>
  <si>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</si>
  <si>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</si>
  <si>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</si>
  <si>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</si>
  <si>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</si>
  <si>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</si>
  <si>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</si>
  <si>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</si>
  <si>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</si>
  <si>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</si>
  <si>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</si>
  <si>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</si>
  <si>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</si>
  <si>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</si>
  <si>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</si>
  <si>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</si>
  <si>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</si>
  <si>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</si>
  <si>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</si>
  <si>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</si>
  <si>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</si>
  <si>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</si>
  <si>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</si>
  <si>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</si>
  <si>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</si>
  <si>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</si>
  <si>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</si>
  <si>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</si>
  <si>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</si>
  <si>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</si>
  <si>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</si>
  <si>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</si>
  <si>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</si>
  <si>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</si>
  <si>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</si>
  <si>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</si>
  <si>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</si>
  <si>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</si>
  <si>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</si>
  <si>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</si>
  <si>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</si>
  <si>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</si>
  <si>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</si>
  <si>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</si>
  <si>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</si>
  <si>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</si>
  <si>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</si>
  <si>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</si>
  <si>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</si>
  <si>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</si>
  <si>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</si>
  <si>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</si>
  <si>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</si>
  <si>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</si>
  <si>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</si>
  <si>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</si>
  <si>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</si>
  <si>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</si>
  <si>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</si>
  <si>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</si>
  <si>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</si>
  <si>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</si>
  <si>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</si>
  <si>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</si>
  <si>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</si>
  <si>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</si>
  <si>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</si>
  <si>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</si>
  <si>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</si>
  <si>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</si>
  <si>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</si>
  <si>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</si>
  <si>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</si>
  <si>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</si>
  <si>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</si>
  <si>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</si>
  <si>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</si>
  <si>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</si>
  <si>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</si>
  <si>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</si>
  <si>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</si>
  <si>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</si>
  <si>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</si>
  <si>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</si>
  <si>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</si>
  <si>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</si>
  <si>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</si>
  <si>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</si>
  <si>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</si>
  <si>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</si>
  <si>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</si>
  <si>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</si>
  <si>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</si>
  <si>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</si>
  <si>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</si>
  <si>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</si>
  <si>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</si>
  <si>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</si>
  <si>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</si>
  <si>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</si>
  <si>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</si>
  <si>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</si>
  <si>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</si>
  <si>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</si>
  <si>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</si>
  <si>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</si>
  <si>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</si>
  <si>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</si>
  <si>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</si>
  <si>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</si>
  <si>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</si>
  <si>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</si>
  <si>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</si>
  <si>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</si>
  <si>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</si>
  <si>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</si>
  <si>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</si>
  <si>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</si>
  <si>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</si>
  <si>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</si>
  <si>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</si>
  <si>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</si>
  <si>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</si>
  <si>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</si>
  <si>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</si>
  <si>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</si>
  <si>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</si>
  <si>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</si>
  <si>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</si>
  <si>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</si>
  <si>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</si>
  <si>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</si>
  <si>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</si>
  <si>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</si>
  <si>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</si>
  <si>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</si>
  <si>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</si>
  <si>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</si>
  <si>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</si>
  <si>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</si>
  <si>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</si>
  <si>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</si>
  <si>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</si>
  <si>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</si>
  <si>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</si>
  <si>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</si>
  <si>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</si>
  <si>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</si>
  <si>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</si>
  <si>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</si>
  <si>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</si>
  <si>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</si>
  <si>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</si>
  <si>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</si>
  <si>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</si>
  <si>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</si>
  <si>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</si>
  <si>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</si>
  <si>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</si>
  <si>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</si>
  <si>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</si>
  <si>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</si>
  <si>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</si>
  <si>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</si>
  <si>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</si>
  <si>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</si>
  <si>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</si>
  <si>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</si>
  <si>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</si>
  <si>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</si>
  <si>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</si>
  <si>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</si>
  <si>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</si>
  <si>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</si>
  <si>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</si>
  <si>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</si>
  <si>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</si>
  <si>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</si>
  <si>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</si>
  <si>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</si>
  <si>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</si>
  <si>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</si>
  <si>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</si>
  <si>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</si>
  <si>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</si>
  <si>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</si>
  <si>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</si>
  <si>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</si>
  <si>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</si>
  <si>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</si>
  <si>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</si>
  <si>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</si>
  <si>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</si>
  <si>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</si>
  <si>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</si>
  <si>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</si>
  <si>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</si>
  <si>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</si>
  <si>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</si>
  <si>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</si>
  <si>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</si>
  <si>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</si>
  <si>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</si>
  <si>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</si>
  <si>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</si>
  <si>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</si>
  <si>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</si>
  <si>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</si>
  <si>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</si>
  <si>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</si>
  <si>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</si>
  <si>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</si>
  <si>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</si>
  <si>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</si>
  <si>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</si>
  <si>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</si>
  <si>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</si>
  <si>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</si>
  <si>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</si>
  <si>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</si>
  <si>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</si>
  <si>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</si>
  <si>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</si>
  <si>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</si>
  <si>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</si>
  <si>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</si>
  <si>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</si>
  <si>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</si>
  <si>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</si>
  <si>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</si>
  <si>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</si>
  <si>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</si>
  <si>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</si>
  <si>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</si>
  <si>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</si>
  <si>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</si>
  <si>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</si>
  <si>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</si>
  <si>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</si>
  <si>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</si>
  <si>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</si>
  <si>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</si>
  <si>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</si>
  <si>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</si>
  <si>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</si>
  <si>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</si>
  <si>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</si>
  <si>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</si>
  <si>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</si>
  <si>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</si>
  <si>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</si>
  <si>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</si>
  <si>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</si>
  <si>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</si>
  <si>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</si>
  <si>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</si>
  <si>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</si>
  <si>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</si>
  <si>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</si>
  <si>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</si>
  <si>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</si>
  <si>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</si>
  <si>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</si>
  <si>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</si>
  <si>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</si>
  <si>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</si>
  <si>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</si>
  <si>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</si>
  <si>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</si>
  <si>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</si>
  <si>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</si>
  <si>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</si>
  <si>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</si>
  <si>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</si>
  <si>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</si>
  <si>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</si>
  <si>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</si>
  <si>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</si>
  <si>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</si>
  <si>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</si>
  <si>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</si>
  <si>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</si>
  <si>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</si>
  <si>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</si>
  <si>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</si>
  <si>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</si>
  <si>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</si>
  <si>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</si>
  <si>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</si>
  <si>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</si>
  <si>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</si>
  <si>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</si>
  <si>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</si>
  <si>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</si>
  <si>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</si>
  <si>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</si>
  <si>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</si>
  <si>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</si>
  <si>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</si>
  <si>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</si>
  <si>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</si>
  <si>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</si>
  <si>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</si>
  <si>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</si>
  <si>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</si>
  <si>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</si>
  <si>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</si>
  <si>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</si>
  <si>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</si>
  <si>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</si>
  <si>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</si>
  <si>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</si>
  <si>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</si>
  <si>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</si>
  <si>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</si>
  <si>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</si>
  <si>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</si>
  <si>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</si>
  <si>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</si>
  <si>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</si>
  <si>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</si>
  <si>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</si>
  <si>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</si>
  <si>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</si>
  <si>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</si>
  <si>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</si>
  <si>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</si>
  <si>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</si>
  <si>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</si>
  <si>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</si>
  <si>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</si>
  <si>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</si>
  <si>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</si>
  <si>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</si>
  <si>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</si>
  <si>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</si>
  <si>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</si>
  <si>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</si>
  <si>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</si>
  <si>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</si>
  <si>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</si>
  <si>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</si>
  <si>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</si>
  <si>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</si>
  <si>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</si>
  <si>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</si>
  <si>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</si>
  <si>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</si>
  <si>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</si>
  <si>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</si>
  <si>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</si>
  <si>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</si>
  <si>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</si>
  <si>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</si>
  <si>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</si>
  <si>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</si>
  <si>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</si>
  <si>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</si>
  <si>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</si>
  <si>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</si>
  <si>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</si>
  <si>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</si>
  <si>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</si>
  <si>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</si>
  <si>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</si>
  <si>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</si>
  <si>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</si>
  <si>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</si>
  <si>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</si>
  <si>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</si>
  <si>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</si>
  <si>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</si>
  <si>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</si>
  <si>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</si>
  <si>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</si>
  <si>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</si>
  <si>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</si>
  <si>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</si>
  <si>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</si>
  <si>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</si>
  <si>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</si>
  <si>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</si>
  <si>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</si>
  <si>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</si>
  <si>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</si>
  <si>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</si>
  <si>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</si>
  <si>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</si>
  <si>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</si>
  <si>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</si>
  <si>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</si>
  <si>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</si>
  <si>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</si>
  <si>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</si>
  <si>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</si>
  <si>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</si>
  <si>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</si>
  <si>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</si>
  <si>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</si>
  <si>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</si>
  <si>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</si>
  <si>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</si>
  <si>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</si>
  <si>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</si>
  <si>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</si>
  <si>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</si>
  <si>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</si>
  <si>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</si>
  <si>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</si>
  <si>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</si>
  <si>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</si>
  <si>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</si>
  <si>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</si>
  <si>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</si>
  <si>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</si>
  <si>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</si>
  <si>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</si>
  <si>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</si>
  <si>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</si>
  <si>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</si>
  <si>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</si>
  <si>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</si>
  <si>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</si>
  <si>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</si>
  <si>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</si>
  <si>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</si>
  <si>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</si>
  <si>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</si>
  <si>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</si>
  <si>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</si>
  <si>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</si>
  <si>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</si>
  <si>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</si>
  <si>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</si>
  <si>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</si>
  <si>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</si>
  <si>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</si>
  <si>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</si>
  <si>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</si>
  <si>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</si>
  <si>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</si>
  <si>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</si>
  <si>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</si>
  <si>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</si>
  <si>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</si>
  <si>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</si>
  <si>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</si>
  <si>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</si>
  <si>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</si>
  <si>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</si>
  <si>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</si>
  <si>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</si>
  <si>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</si>
  <si>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</si>
  <si>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</si>
  <si>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</si>
  <si>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</si>
  <si>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</si>
  <si>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</si>
  <si>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</si>
  <si>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</si>
  <si>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</si>
  <si>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</si>
  <si>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</si>
  <si>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</si>
  <si>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</si>
  <si>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</si>
  <si>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</si>
  <si>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</si>
  <si>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</si>
  <si>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</si>
  <si>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</si>
  <si>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</si>
  <si>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</si>
  <si>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</si>
  <si>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</si>
  <si>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</si>
  <si>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</si>
  <si>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</si>
  <si>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</si>
  <si>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</si>
  <si>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</si>
  <si>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</si>
  <si>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</si>
  <si>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</si>
  <si>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</si>
  <si>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</si>
  <si>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</si>
  <si>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</si>
  <si>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</si>
  <si>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</si>
  <si>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</si>
  <si>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</si>
  <si>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</si>
  <si>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</si>
  <si>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</si>
  <si>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</si>
  <si>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</si>
  <si>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</si>
  <si>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</si>
  <si>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</si>
  <si>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</si>
  <si>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</si>
  <si>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</si>
  <si>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</si>
  <si>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</si>
  <si>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</si>
  <si>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</si>
  <si>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</si>
  <si>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</si>
  <si>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</si>
  <si>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</si>
  <si>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</si>
  <si>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</si>
  <si>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</si>
  <si>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</si>
  <si>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</si>
  <si>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</si>
  <si>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</si>
  <si>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</si>
  <si>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</si>
  <si>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</si>
  <si>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</si>
  <si>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</si>
  <si>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</si>
  <si>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</si>
  <si>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</si>
  <si>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</si>
  <si>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</si>
  <si>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</si>
  <si>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</si>
  <si>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</si>
  <si>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</si>
  <si>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</si>
  <si>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</si>
  <si>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</si>
  <si>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</si>
  <si>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</si>
  <si>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</si>
  <si>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</si>
  <si>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</si>
  <si>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</si>
  <si>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</si>
  <si>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</si>
  <si>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</si>
  <si>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</si>
  <si>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</si>
  <si>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</si>
  <si>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</si>
  <si>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</si>
  <si>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</si>
  <si>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</si>
  <si>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</si>
  <si>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</si>
  <si>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</si>
  <si>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</si>
  <si>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</si>
  <si>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</si>
  <si>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</si>
  <si>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</si>
  <si>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</si>
  <si>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</si>
  <si>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</si>
  <si>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</si>
  <si>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</si>
  <si>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</si>
  <si>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</si>
  <si>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</si>
  <si>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</si>
  <si>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</si>
  <si>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</si>
  <si>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</si>
  <si>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</si>
  <si>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</si>
  <si>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</si>
  <si>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</si>
  <si>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</si>
  <si>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</si>
  <si>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</si>
  <si>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</si>
  <si>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</si>
  <si>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</si>
  <si>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</si>
  <si>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</si>
  <si>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</si>
  <si>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</si>
  <si>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</si>
  <si>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</si>
  <si>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</si>
  <si>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</si>
  <si>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</si>
  <si>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</si>
  <si>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</si>
  <si>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</si>
  <si>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</si>
  <si>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</si>
  <si>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</si>
  <si>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</si>
  <si>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</si>
  <si>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</si>
  <si>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</si>
  <si>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</si>
  <si>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</si>
  <si>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</si>
  <si>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</si>
  <si>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</si>
  <si>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</si>
  <si>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</si>
  <si>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</si>
  <si>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</si>
  <si>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</si>
  <si>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</si>
  <si>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</si>
  <si>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</si>
  <si>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</si>
  <si>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</si>
  <si>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</si>
  <si>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</si>
  <si>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</si>
  <si>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</si>
  <si>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</si>
  <si>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</si>
  <si>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</si>
  <si>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</si>
  <si>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</si>
  <si>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</si>
  <si>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</si>
  <si>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</si>
  <si>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</si>
  <si>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</si>
  <si>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</si>
  <si>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</si>
  <si>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</si>
  <si>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</si>
  <si>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</si>
  <si>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</si>
  <si>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</si>
  <si>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</si>
  <si>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</si>
  <si>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</si>
  <si>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</si>
  <si>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</si>
  <si>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</si>
  <si>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</si>
  <si>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</si>
  <si>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</si>
  <si>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</si>
  <si>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</si>
  <si>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</si>
  <si>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</si>
  <si>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</si>
  <si>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</si>
  <si>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</si>
  <si>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</si>
  <si>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</si>
  <si>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</si>
  <si>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</si>
  <si>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</si>
  <si>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</si>
  <si>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</si>
  <si>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</si>
  <si>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</si>
  <si>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</si>
  <si>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</si>
  <si>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</si>
  <si>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</si>
  <si>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</si>
  <si>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</si>
  <si>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</si>
  <si>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</si>
  <si>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</si>
  <si>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</si>
  <si>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</si>
  <si>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</si>
  <si>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</si>
  <si>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</si>
  <si>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</si>
  <si>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</si>
  <si>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</si>
  <si>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</si>
  <si>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</si>
  <si>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</si>
  <si>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</si>
  <si>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</si>
  <si>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</si>
  <si>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</si>
  <si>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</si>
  <si>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</si>
  <si>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</si>
  <si>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</si>
  <si>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</si>
  <si>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</si>
  <si>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</si>
  <si>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</si>
  <si>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</si>
  <si>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</si>
  <si>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</si>
  <si>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</si>
  <si>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</si>
  <si>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</si>
  <si>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</si>
  <si>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</si>
  <si>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</si>
  <si>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</si>
  <si>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</si>
  <si>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</si>
  <si>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</si>
  <si>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</si>
  <si>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</si>
  <si>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</si>
  <si>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</si>
  <si>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</si>
  <si>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</si>
  <si>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</si>
  <si>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</si>
  <si>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</si>
  <si>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</si>
  <si>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</si>
  <si>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</si>
  <si>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</si>
  <si>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</si>
  <si>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</si>
  <si>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</si>
  <si>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</si>
  <si>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</si>
  <si>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</si>
  <si>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</si>
  <si>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</si>
  <si>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</si>
  <si>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</si>
  <si>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</si>
  <si>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</si>
  <si>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</si>
  <si>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</si>
  <si>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</si>
  <si>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</si>
  <si>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</si>
  <si>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</si>
  <si>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</si>
  <si>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</si>
  <si>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</si>
  <si>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</si>
  <si>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</si>
  <si>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</si>
  <si>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</si>
  <si>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</si>
  <si>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</si>
  <si>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</si>
  <si>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</si>
  <si>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</si>
  <si>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</si>
  <si>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</si>
  <si>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</si>
  <si>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</si>
  <si>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</si>
  <si>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</si>
  <si>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</si>
  <si>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</si>
  <si>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</si>
  <si>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</si>
  <si>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</si>
  <si>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</si>
  <si>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</si>
  <si>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</si>
  <si>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</si>
  <si>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</si>
  <si>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</si>
  <si>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</si>
  <si>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</si>
  <si>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</si>
  <si>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</si>
  <si>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</si>
  <si>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</si>
  <si>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</si>
  <si>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</si>
  <si>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</si>
  <si>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</si>
  <si>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</si>
  <si>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</si>
  <si>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</si>
  <si>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</si>
  <si>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</si>
  <si>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</si>
  <si>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</si>
  <si>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</si>
  <si>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</si>
  <si>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</si>
  <si>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</si>
  <si>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</si>
  <si>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</si>
  <si>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</si>
  <si>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</si>
  <si>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</si>
  <si>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</si>
  <si>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</si>
  <si>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</si>
  <si>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</si>
  <si>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</si>
  <si>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</si>
  <si>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</si>
  <si>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</si>
  <si>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</si>
  <si>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</si>
  <si>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</si>
  <si>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</si>
  <si>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</si>
  <si>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</si>
  <si>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</si>
  <si>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</si>
  <si>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</si>
  <si>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</si>
  <si>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</si>
  <si>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</si>
  <si>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</si>
  <si>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</si>
  <si>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</si>
  <si>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</si>
  <si>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</si>
  <si>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</si>
  <si>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</si>
  <si>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</si>
  <si>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</si>
  <si>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</si>
  <si>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</si>
  <si>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</si>
  <si>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</si>
  <si>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</si>
  <si>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</si>
  <si>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</si>
  <si>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</si>
  <si>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</si>
  <si>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</si>
  <si>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</si>
  <si>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</si>
  <si>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</si>
  <si>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</si>
  <si>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</si>
  <si>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</si>
  <si>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</si>
  <si>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</si>
  <si>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</si>
  <si>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</si>
  <si>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</si>
  <si>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</si>
  <si>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</si>
  <si>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</si>
  <si>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</si>
  <si>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</si>
  <si>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</si>
  <si>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</si>
  <si>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</si>
  <si>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</si>
  <si>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</si>
  <si>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</si>
  <si>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</si>
  <si>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</si>
  <si>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</si>
  <si>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</si>
  <si>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</si>
  <si>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</si>
  <si>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</si>
  <si>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</si>
  <si>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</si>
  <si>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</si>
  <si>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</si>
  <si>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</si>
  <si>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</si>
  <si>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</si>
  <si>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</si>
  <si>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</si>
  <si>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</si>
  <si>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</si>
  <si>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</si>
  <si>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</si>
  <si>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</si>
  <si>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</si>
  <si>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</si>
  <si>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</si>
  <si>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</si>
  <si>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</si>
  <si>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</si>
  <si>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</si>
  <si>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</si>
  <si>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</si>
  <si>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</si>
  <si>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</si>
  <si>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</si>
  <si>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</si>
  <si>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</si>
  <si>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</si>
  <si>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</si>
  <si>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</si>
  <si>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</si>
  <si>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</si>
  <si>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</si>
  <si>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</si>
  <si>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</si>
  <si>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</si>
  <si>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</si>
  <si>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</si>
  <si>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</si>
  <si>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</si>
  <si>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</si>
  <si>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</si>
  <si>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</si>
  <si>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</si>
  <si>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</si>
  <si>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</si>
  <si>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</si>
  <si>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</si>
  <si>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</si>
  <si>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</si>
  <si>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</si>
  <si>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</si>
  <si>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</si>
  <si>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</si>
  <si>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</si>
  <si>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</si>
  <si>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</si>
  <si>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</si>
  <si>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</si>
  <si>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</si>
  <si>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</si>
  <si>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</si>
  <si>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</si>
  <si>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</si>
  <si>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</si>
  <si>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</si>
  <si>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</si>
  <si>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</si>
  <si>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</si>
  <si>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</si>
  <si>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</si>
  <si>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</si>
  <si>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</si>
  <si>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</si>
  <si>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</si>
  <si>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</si>
  <si>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</si>
  <si>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</si>
  <si>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</si>
  <si>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</si>
  <si>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</si>
  <si>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</si>
  <si>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</si>
  <si>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</si>
  <si>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</si>
  <si>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</si>
  <si>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</si>
  <si>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</si>
  <si>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</si>
  <si>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</si>
  <si>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</si>
  <si>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</si>
  <si>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</si>
  <si>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</si>
  <si>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</si>
  <si>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</si>
  <si>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</si>
  <si>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</si>
  <si>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</si>
  <si>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</si>
  <si>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</si>
  <si>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</si>
  <si>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</si>
  <si>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</si>
  <si>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</si>
  <si>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</si>
  <si>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</si>
  <si>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</si>
  <si>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</si>
  <si>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</si>
  <si>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</si>
  <si>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</si>
  <si>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</si>
  <si>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</si>
  <si>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</si>
  <si>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</si>
  <si>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</si>
  <si>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</si>
  <si>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</si>
  <si>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</si>
  <si>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</si>
  <si>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</si>
  <si>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</si>
  <si>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</si>
  <si>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</si>
  <si>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</si>
  <si>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</si>
  <si>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</si>
  <si>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</si>
  <si>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</si>
  <si>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</si>
  <si>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</si>
  <si>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</si>
  <si>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</si>
  <si>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</si>
  <si>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</si>
  <si>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</si>
  <si>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</si>
  <si>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</si>
  <si>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</si>
  <si>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</si>
  <si>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</si>
  <si>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</si>
  <si>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</si>
  <si>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</si>
  <si>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</si>
  <si>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</si>
  <si>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</si>
  <si>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</si>
  <si>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</si>
  <si>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</si>
  <si>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</si>
  <si>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</si>
  <si>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</si>
  <si>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</si>
  <si>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</si>
  <si>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</si>
  <si>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</si>
  <si>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</si>
  <si>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</si>
  <si>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</si>
  <si>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</si>
  <si>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</si>
  <si>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</si>
  <si>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</si>
  <si>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</si>
  <si>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</si>
  <si>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</si>
  <si>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</si>
  <si>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</si>
  <si>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</si>
  <si>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</si>
  <si>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</si>
  <si>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</si>
  <si>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</si>
  <si>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</si>
  <si>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</si>
  <si>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</si>
  <si>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</si>
  <si>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</si>
  <si>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</si>
  <si>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</si>
  <si>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</si>
  <si>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</si>
  <si>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</si>
  <si>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</si>
  <si>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</si>
  <si>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</si>
  <si>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</si>
  <si>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</si>
  <si>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</si>
  <si>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</si>
  <si>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</si>
  <si>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</si>
  <si>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</si>
  <si>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</si>
  <si>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</si>
  <si>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</si>
  <si>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</si>
  <si>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</si>
  <si>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</si>
  <si>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</si>
  <si>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</si>
  <si>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</si>
  <si>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</si>
  <si>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</si>
  <si>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</si>
  <si>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</si>
  <si>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</si>
  <si>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</si>
  <si>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</si>
  <si>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</si>
  <si>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</si>
  <si>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</si>
  <si>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</si>
  <si>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</si>
  <si>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</si>
  <si>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</si>
  <si>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</si>
  <si>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</si>
  <si>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</si>
  <si>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</si>
  <si>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</si>
  <si>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</si>
  <si>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</si>
  <si>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</si>
  <si>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</si>
  <si>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</si>
  <si>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</si>
  <si>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</si>
  <si>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</si>
  <si>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</si>
  <si>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</si>
  <si>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</si>
  <si>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</si>
  <si>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</si>
  <si>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</si>
  <si>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</si>
  <si>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</si>
  <si>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</si>
  <si>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</si>
  <si>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</si>
  <si>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</si>
  <si>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</si>
  <si>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</si>
  <si>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</si>
  <si>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</si>
  <si>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</si>
  <si>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</si>
  <si>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</si>
  <si>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</si>
  <si>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</si>
  <si>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</si>
  <si>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</si>
  <si>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</si>
  <si>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</si>
  <si>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</si>
  <si>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</si>
  <si>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</si>
  <si>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</si>
  <si>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</si>
  <si>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</si>
  <si>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</si>
  <si>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</si>
  <si>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</si>
  <si>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</si>
  <si>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</si>
  <si>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</si>
  <si>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</si>
  <si>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</si>
  <si>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</si>
  <si>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</si>
  <si>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</si>
  <si>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</si>
  <si>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</si>
  <si>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</si>
  <si>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</si>
  <si>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</si>
  <si>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</si>
  <si>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</si>
  <si>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</si>
  <si>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</si>
  <si>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</si>
  <si>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</si>
  <si>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</si>
  <si>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</si>
  <si>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</si>
  <si>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</si>
  <si>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</si>
  <si>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</si>
  <si>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</si>
  <si>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</si>
  <si>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</si>
  <si>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</si>
  <si>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</si>
  <si>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</si>
  <si>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</si>
  <si>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</si>
  <si>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</si>
  <si>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</si>
  <si>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</si>
  <si>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</si>
  <si>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</si>
  <si>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</si>
  <si>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</si>
  <si>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</si>
  <si>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</si>
  <si>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</si>
  <si>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</si>
  <si>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</si>
  <si>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</si>
  <si>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</si>
  <si>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</si>
  <si>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</si>
  <si>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</si>
  <si>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</si>
  <si>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</si>
  <si>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</si>
  <si>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</si>
  <si>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</si>
  <si>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</si>
  <si>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</si>
  <si>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</si>
  <si>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</si>
  <si>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</si>
  <si>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</si>
  <si>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</si>
  <si>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</si>
  <si>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</si>
  <si>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</si>
  <si>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</si>
  <si>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</si>
  <si>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</si>
  <si>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</si>
  <si>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</si>
  <si>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</si>
  <si>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</si>
  <si>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</si>
  <si>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</si>
  <si>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</si>
  <si>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</si>
  <si>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</si>
  <si>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</si>
  <si>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</si>
  <si>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</si>
  <si>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</si>
  <si>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</si>
  <si>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</si>
  <si>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</si>
  <si>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</si>
  <si>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</si>
  <si>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</si>
  <si>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</si>
  <si>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</si>
  <si>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</si>
  <si>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</si>
  <si>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</si>
  <si>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</si>
  <si>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</si>
  <si>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</si>
  <si>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</si>
  <si>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</si>
  <si>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</si>
  <si>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</si>
  <si>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</si>
  <si>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</si>
  <si>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</si>
  <si>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</si>
  <si>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</si>
  <si>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</si>
  <si>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</si>
  <si>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</si>
  <si>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</si>
  <si>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</si>
  <si>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</si>
  <si>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</si>
  <si>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</si>
  <si>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</si>
  <si>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</si>
  <si>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</si>
  <si>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</si>
  <si>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</si>
  <si>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</si>
  <si>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</si>
  <si>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</si>
  <si>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</si>
  <si>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</si>
  <si>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</si>
  <si>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</si>
  <si>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</si>
  <si>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</si>
  <si>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</si>
  <si>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</si>
  <si>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</si>
  <si>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</si>
  <si>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</si>
  <si>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</si>
  <si>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</si>
  <si>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</si>
  <si>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</si>
  <si>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</si>
  <si>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</si>
  <si>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</si>
  <si>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</si>
  <si>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</si>
  <si>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</si>
  <si>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</si>
  <si>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</si>
  <si>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</si>
  <si>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</si>
  <si>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</si>
  <si>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</si>
  <si>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</si>
  <si>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</si>
  <si>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</si>
  <si>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</si>
  <si>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</si>
  <si>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</si>
  <si>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</si>
  <si>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</si>
  <si>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</si>
  <si>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</si>
  <si>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</si>
  <si>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</si>
  <si>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</si>
  <si>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</si>
  <si>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</si>
  <si>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</si>
  <si>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</si>
  <si>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</si>
  <si>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</si>
  <si>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</si>
  <si>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</si>
  <si>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</si>
  <si>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</si>
  <si>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</si>
  <si>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</si>
  <si>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</si>
  <si>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</si>
  <si>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</si>
  <si>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</si>
  <si>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</si>
  <si>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</si>
  <si>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</si>
  <si>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</si>
  <si>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</si>
  <si>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</si>
  <si>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</si>
  <si>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</si>
  <si>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</si>
  <si>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</si>
  <si>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</si>
  <si>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</si>
  <si>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</si>
  <si>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</si>
  <si>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</si>
  <si>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</si>
  <si>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</si>
  <si>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</si>
  <si>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</si>
  <si>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</si>
  <si>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</si>
  <si>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</si>
  <si>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</si>
  <si>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</si>
  <si>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</si>
  <si>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</si>
  <si>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</si>
  <si>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</si>
  <si>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</si>
  <si>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</si>
  <si>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</si>
  <si>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</si>
  <si>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</si>
  <si>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</si>
  <si>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</si>
  <si>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</si>
  <si>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</si>
  <si>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</si>
  <si>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</si>
  <si>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</si>
  <si>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</si>
  <si>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</si>
  <si>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</si>
  <si>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</si>
  <si>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</si>
  <si>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</si>
  <si>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</si>
  <si>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</si>
  <si>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</si>
  <si>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</si>
  <si>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</si>
  <si>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</si>
  <si>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</si>
  <si>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</si>
  <si>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</si>
  <si>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</si>
  <si>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</si>
  <si>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</si>
  <si>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</si>
  <si>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</si>
  <si>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</si>
  <si>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</si>
  <si>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</si>
  <si>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</si>
  <si>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</si>
  <si>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</si>
  <si>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</si>
  <si>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</si>
  <si>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</si>
  <si>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</si>
  <si>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</si>
  <si>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</si>
  <si>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</si>
  <si>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</si>
  <si>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</si>
  <si>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</si>
  <si>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</si>
  <si>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</si>
  <si>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</si>
  <si>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</si>
  <si>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</si>
  <si>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</si>
  <si>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</si>
  <si>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</si>
  <si>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</si>
  <si>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</si>
  <si>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</si>
  <si>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</si>
  <si>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</si>
  <si>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</si>
  <si>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</si>
  <si>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</si>
  <si>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</si>
  <si>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</si>
  <si>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</si>
  <si>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</si>
  <si>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</si>
  <si>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</si>
  <si>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</si>
  <si>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</si>
  <si>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</si>
  <si>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</si>
  <si>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</si>
  <si>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</si>
  <si>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</si>
  <si>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</si>
  <si>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</si>
  <si>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</si>
  <si>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</si>
  <si>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</si>
  <si>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</si>
  <si>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</si>
  <si>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</si>
  <si>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</si>
  <si>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</si>
  <si>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</si>
  <si>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</si>
  <si>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</si>
  <si>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</si>
  <si>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</si>
  <si>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</si>
  <si>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</si>
  <si>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</si>
  <si>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</si>
  <si>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</si>
  <si>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</si>
  <si>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</si>
  <si>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</si>
  <si>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</si>
  <si>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</si>
  <si>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</si>
  <si>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</si>
  <si>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</si>
  <si>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</si>
  <si>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</si>
  <si>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</si>
  <si>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</si>
  <si>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</si>
  <si>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</si>
  <si>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</si>
  <si>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</si>
  <si>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</si>
  <si>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</si>
  <si>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</si>
  <si>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</si>
  <si>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</si>
  <si>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</si>
  <si>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</si>
  <si>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</si>
  <si>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</si>
  <si>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</si>
  <si>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</si>
  <si>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</si>
  <si>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</si>
  <si>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</si>
  <si>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</si>
  <si>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</si>
  <si>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</si>
  <si>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</si>
  <si>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</si>
  <si>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</si>
  <si>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</si>
  <si>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</si>
  <si>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</si>
  <si>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</si>
  <si>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</si>
  <si>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</si>
  <si>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</si>
  <si>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</si>
  <si>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</si>
  <si>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</si>
  <si>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</si>
  <si>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</si>
  <si>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</si>
  <si>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</si>
  <si>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</si>
  <si>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</si>
  <si>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</si>
  <si>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</si>
  <si>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</si>
  <si>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</si>
  <si>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</si>
  <si>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</si>
  <si>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</si>
  <si>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</si>
  <si>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</si>
  <si>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</si>
  <si>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</si>
  <si>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</si>
  <si>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</si>
  <si>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</si>
  <si>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</si>
  <si>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</si>
  <si>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</si>
  <si>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</si>
  <si>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</si>
  <si>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</si>
  <si>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</si>
  <si>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</si>
  <si>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</si>
  <si>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</si>
  <si>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</si>
  <si>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</si>
  <si>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</si>
  <si>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</si>
  <si>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</si>
  <si>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</si>
  <si>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</si>
  <si>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</si>
  <si>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</si>
  <si>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</si>
  <si>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</si>
  <si>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</si>
  <si>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</si>
  <si>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</si>
  <si>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</si>
  <si>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</si>
  <si>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</si>
  <si>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</si>
  <si>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</si>
  <si>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</si>
  <si>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</si>
  <si>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</si>
  <si>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</si>
  <si>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</si>
  <si>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</si>
  <si>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</si>
  <si>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</si>
  <si>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</si>
  <si>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</si>
  <si>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</si>
  <si>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</si>
  <si>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</si>
  <si>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</si>
  <si>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</si>
  <si>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</si>
  <si>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</si>
  <si>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</si>
  <si>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</si>
  <si>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</si>
  <si>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</si>
  <si>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</si>
  <si>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</si>
  <si>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</si>
  <si>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</si>
  <si>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</si>
  <si>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</si>
  <si>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</si>
  <si>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</si>
  <si>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</si>
  <si>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</si>
  <si>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</si>
  <si>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</si>
  <si>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</si>
  <si>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</si>
  <si>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</si>
  <si>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</si>
  <si>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</si>
  <si>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</si>
  <si>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</si>
  <si>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</si>
  <si>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</si>
  <si>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</si>
  <si>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</si>
  <si>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</si>
  <si>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</si>
  <si>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</si>
  <si>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</si>
  <si>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</si>
  <si>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</si>
  <si>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</si>
  <si>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</si>
  <si>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</si>
  <si>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</si>
  <si>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</si>
  <si>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</si>
  <si>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</si>
  <si>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</si>
  <si>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</si>
  <si>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</si>
  <si>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</si>
  <si>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</si>
  <si>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</si>
  <si>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</si>
  <si>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</si>
  <si>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</si>
  <si>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</si>
  <si>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</si>
  <si>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</si>
  <si>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</si>
  <si>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</si>
  <si>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</si>
  <si>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</si>
  <si>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</si>
  <si>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</si>
  <si>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</si>
  <si>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</si>
  <si>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</si>
  <si>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</si>
  <si>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</si>
  <si>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</si>
  <si>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</si>
  <si>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</si>
  <si>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</si>
  <si>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</si>
  <si>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</si>
  <si>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</si>
  <si>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</si>
  <si>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</si>
  <si>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</si>
  <si>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</si>
  <si>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</si>
  <si>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</si>
  <si>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</si>
  <si>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</si>
  <si>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</si>
  <si>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</si>
  <si>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</si>
  <si>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</si>
  <si>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</si>
  <si>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</si>
  <si>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</si>
  <si>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</si>
  <si>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</si>
  <si>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</si>
  <si>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</si>
  <si>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</si>
  <si>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</si>
  <si>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</si>
  <si>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</si>
  <si>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</si>
  <si>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</si>
  <si>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</si>
  <si>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</si>
  <si>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</si>
  <si>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</si>
  <si>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</si>
  <si>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</si>
  <si>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</si>
  <si>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</si>
  <si>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</si>
  <si>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</si>
  <si>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</si>
  <si>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</si>
  <si>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</si>
  <si>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</si>
  <si>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</si>
  <si>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</si>
  <si>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</si>
  <si>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</si>
  <si>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</si>
  <si>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</si>
  <si>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</si>
  <si>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</si>
  <si>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</si>
  <si>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</si>
  <si>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</si>
  <si>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</si>
  <si>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</si>
  <si>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</si>
  <si>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</si>
  <si>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</si>
  <si>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</si>
  <si>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</si>
  <si>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</si>
  <si>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</si>
  <si>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</si>
  <si>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</si>
  <si>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</si>
  <si>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</si>
  <si>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</si>
  <si>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</si>
  <si>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</si>
  <si>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</si>
  <si>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</si>
  <si>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</si>
  <si>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</si>
  <si>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</si>
  <si>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</si>
  <si>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</si>
  <si>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</si>
  <si>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</si>
  <si>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</si>
  <si>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</si>
  <si>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</si>
  <si>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</si>
  <si>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</si>
  <si>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</si>
  <si>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</si>
  <si>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</si>
  <si>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</si>
  <si>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</si>
  <si>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</si>
  <si>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</si>
  <si>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</si>
  <si>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</si>
  <si>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</si>
  <si>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</si>
  <si>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</si>
  <si>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</si>
  <si>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</si>
  <si>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</si>
  <si>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</si>
  <si>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</si>
  <si>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</si>
  <si>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</si>
  <si>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</si>
  <si>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</si>
  <si>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</si>
  <si>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</si>
  <si>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</si>
  <si>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</si>
  <si>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</si>
  <si>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</si>
  <si>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</si>
  <si>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</si>
  <si>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</si>
  <si>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</si>
  <si>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</si>
  <si>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</si>
  <si>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</si>
  <si>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</si>
  <si>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</si>
  <si>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</si>
  <si>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</si>
  <si>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</si>
  <si>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</si>
  <si>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</si>
  <si>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</si>
  <si>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</si>
  <si>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</si>
  <si>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</si>
  <si>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</si>
  <si>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</si>
  <si>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</si>
  <si>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</si>
  <si>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</si>
  <si>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</si>
  <si>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</si>
  <si>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</si>
  <si>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</si>
  <si>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</si>
  <si>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</si>
  <si>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</si>
  <si>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</si>
  <si>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</si>
  <si>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</si>
  <si>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</si>
  <si>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</si>
  <si>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</si>
  <si>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</si>
  <si>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</si>
  <si>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</si>
  <si>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</si>
  <si>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</si>
  <si>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</si>
  <si>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</si>
  <si>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</si>
  <si>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</si>
  <si>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</si>
  <si>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</si>
  <si>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</si>
  <si>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</si>
  <si>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</si>
  <si>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</si>
  <si>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</si>
  <si>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</si>
  <si>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</si>
  <si>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</si>
  <si>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</si>
  <si>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</si>
  <si>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</si>
  <si>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</si>
  <si>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</si>
  <si>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</si>
  <si>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</si>
  <si>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</si>
  <si>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</si>
  <si>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</si>
  <si>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</si>
  <si>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</si>
  <si>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</si>
  <si>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</si>
  <si>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</si>
  <si>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</si>
  <si>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</si>
  <si>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</si>
  <si>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</si>
  <si>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</si>
  <si>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</si>
  <si>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</si>
  <si>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</si>
  <si>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</si>
  <si>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</si>
  <si>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</si>
  <si>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</si>
  <si>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</si>
  <si>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</si>
  <si>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</si>
  <si>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</si>
  <si>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</si>
  <si>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</si>
  <si>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</si>
  <si>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</si>
  <si>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</si>
  <si>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</si>
  <si>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</si>
  <si>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</si>
  <si>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</si>
  <si>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</si>
  <si>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</si>
  <si>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</si>
  <si>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</si>
  <si>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</si>
  <si>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</si>
  <si>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</si>
  <si>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</si>
  <si>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</si>
  <si>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</si>
  <si>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</si>
  <si>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</si>
  <si>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</si>
  <si>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</si>
  <si>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</si>
  <si>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</si>
  <si>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</si>
  <si>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</si>
  <si>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</si>
  <si>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</si>
  <si>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</si>
  <si>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</si>
  <si>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</si>
  <si>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</si>
  <si>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</si>
  <si>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</si>
  <si>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</si>
  <si>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</si>
  <si>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</si>
  <si>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</si>
  <si>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</si>
  <si>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</si>
  <si>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</si>
  <si>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</si>
  <si>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</si>
  <si>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</si>
  <si>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</si>
  <si>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</si>
  <si>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</si>
  <si>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</si>
  <si>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</si>
  <si>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</si>
  <si>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</si>
  <si>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</si>
  <si>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</si>
  <si>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</si>
  <si>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</si>
  <si>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</si>
  <si>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</si>
  <si>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</si>
  <si>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</si>
  <si>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</si>
  <si>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</si>
  <si>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</si>
  <si>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</si>
  <si>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</si>
  <si>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</si>
  <si>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</si>
  <si>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</si>
  <si>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</si>
  <si>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</si>
  <si>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</si>
  <si>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</si>
  <si>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</si>
  <si>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</si>
  <si>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</si>
  <si>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</si>
  <si>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</si>
  <si>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</si>
  <si>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</si>
  <si>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</si>
  <si>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</si>
  <si>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</si>
  <si>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</si>
  <si>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</si>
  <si>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</si>
  <si>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</si>
  <si>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</si>
  <si>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</si>
  <si>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</si>
  <si>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</si>
  <si>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</si>
  <si>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</si>
  <si>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</si>
  <si>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</si>
  <si>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</si>
  <si>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</si>
  <si>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</si>
  <si>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</si>
  <si>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</si>
  <si>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</si>
  <si>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</si>
  <si>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</si>
  <si>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</si>
  <si>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</si>
  <si>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</si>
  <si>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</si>
  <si>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</si>
  <si>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</si>
  <si>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</si>
  <si>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</si>
  <si>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</si>
  <si>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</si>
  <si>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</si>
  <si>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</si>
  <si>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</si>
  <si>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</si>
  <si>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</si>
  <si>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</si>
  <si>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</si>
  <si>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</si>
  <si>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</si>
  <si>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</si>
  <si>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</si>
  <si>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</si>
  <si>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</si>
  <si>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</si>
  <si>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</si>
  <si>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</si>
  <si>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</si>
  <si>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</si>
  <si>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</si>
  <si>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</si>
  <si>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</si>
  <si>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</si>
  <si>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</si>
  <si>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</si>
  <si>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</si>
  <si>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</si>
  <si>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</si>
  <si>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</si>
  <si>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</si>
  <si>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</si>
  <si>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</si>
  <si>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</si>
  <si>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</si>
  <si>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</si>
  <si>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</si>
  <si>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</si>
  <si>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</si>
  <si>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</si>
  <si>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</si>
  <si>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</si>
  <si>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</si>
  <si>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</si>
  <si>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</si>
  <si>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</si>
  <si>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</si>
  <si>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</si>
  <si>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</si>
  <si>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</si>
  <si>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</si>
  <si>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</si>
  <si>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</si>
  <si>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</si>
  <si>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</si>
  <si>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</si>
  <si>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</si>
  <si>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</si>
  <si>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</si>
  <si>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</si>
  <si>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</si>
  <si>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</si>
  <si>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</si>
  <si>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</si>
  <si>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</si>
  <si>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</si>
  <si>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</si>
  <si>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</si>
  <si>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</si>
  <si>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</si>
  <si>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</si>
  <si>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</si>
  <si>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</si>
  <si>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</si>
  <si>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</si>
  <si>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</si>
  <si>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</si>
  <si>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</si>
  <si>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</si>
  <si>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</si>
  <si>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</si>
  <si>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</si>
  <si>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</si>
  <si>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</si>
  <si>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</si>
  <si>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</si>
  <si>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</si>
  <si>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</si>
  <si>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</si>
  <si>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</si>
  <si>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</si>
  <si>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</si>
  <si>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</si>
  <si>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</si>
  <si>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</si>
  <si>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</si>
  <si>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</si>
  <si>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</si>
  <si>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</si>
  <si>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</si>
  <si>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</si>
  <si>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</si>
  <si>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</si>
  <si>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</si>
  <si>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</si>
  <si>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</si>
  <si>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</si>
  <si>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</si>
  <si>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</si>
  <si>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</si>
  <si>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</si>
  <si>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</si>
  <si>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</si>
  <si>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</si>
  <si>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</si>
  <si>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</si>
  <si>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</si>
  <si>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</si>
  <si>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</si>
  <si>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</si>
  <si>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</si>
  <si>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</si>
  <si>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</si>
  <si>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</si>
  <si>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</si>
  <si>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</si>
  <si>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</si>
  <si>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</si>
  <si>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</si>
  <si>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</si>
  <si>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</si>
  <si>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</si>
  <si>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</si>
  <si>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</si>
  <si>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</si>
  <si>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</si>
  <si>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</si>
  <si>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</si>
  <si>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</si>
  <si>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</si>
  <si>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</si>
  <si>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</si>
  <si>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</si>
  <si>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</si>
  <si>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</si>
  <si>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</si>
  <si>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</si>
  <si>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</si>
  <si>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</si>
  <si>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</si>
  <si>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</si>
  <si>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</si>
  <si>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</si>
  <si>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</si>
  <si>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</si>
  <si>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</si>
  <si>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</si>
  <si>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</si>
  <si>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</si>
  <si>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</si>
  <si>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</si>
  <si>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</si>
  <si>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</si>
  <si>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</si>
  <si>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</si>
  <si>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</si>
  <si>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</si>
  <si>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</si>
  <si>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</si>
  <si>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</si>
  <si>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</si>
  <si>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</si>
  <si>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</si>
  <si>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</si>
  <si>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</si>
  <si>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</si>
  <si>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</si>
  <si>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</si>
  <si>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</si>
  <si>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</si>
  <si>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</si>
  <si>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</si>
  <si>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</si>
  <si>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</si>
  <si>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</si>
  <si>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</si>
  <si>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</si>
  <si>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</si>
  <si>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</si>
  <si>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</si>
  <si>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</si>
  <si>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</si>
  <si>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</si>
  <si>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</si>
  <si>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</si>
  <si>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</si>
  <si>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</si>
  <si>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</si>
  <si>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</si>
  <si>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</si>
  <si>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</si>
  <si>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</si>
  <si>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</si>
  <si>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</si>
  <si>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</si>
  <si>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</si>
  <si>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</si>
  <si>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</si>
  <si>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</si>
  <si>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</si>
  <si>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</si>
  <si>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</si>
  <si>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</si>
  <si>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</si>
  <si>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</si>
  <si>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</si>
  <si>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</si>
  <si>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</si>
  <si>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</si>
  <si>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</si>
  <si>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</si>
  <si>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</si>
  <si>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</si>
  <si>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</si>
  <si>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</si>
  <si>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</si>
  <si>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</si>
  <si>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</si>
  <si>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</si>
  <si>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</si>
  <si>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</si>
  <si>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</si>
  <si>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</si>
  <si>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</si>
  <si>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</si>
  <si>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</si>
  <si>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</si>
  <si>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</si>
  <si>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</si>
  <si>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</si>
  <si>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</si>
  <si>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</si>
  <si>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</si>
  <si>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</si>
  <si>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</si>
  <si>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</si>
  <si>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</si>
  <si>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</si>
  <si>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</si>
  <si>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</si>
  <si>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</si>
  <si>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</si>
  <si>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</si>
  <si>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</si>
  <si>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</si>
  <si>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</si>
  <si>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</si>
  <si>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</si>
  <si>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</si>
  <si>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</si>
  <si>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</si>
  <si>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</si>
  <si>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</si>
  <si>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</si>
  <si>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</si>
  <si>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</si>
  <si>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</si>
  <si>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</si>
  <si>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</si>
  <si>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</si>
  <si>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</si>
  <si>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</si>
  <si>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</si>
  <si>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</si>
  <si>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</si>
  <si>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</si>
  <si>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</si>
  <si>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</si>
  <si>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</si>
  <si>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</si>
  <si>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</si>
  <si>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</si>
  <si>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</si>
  <si>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</si>
  <si>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</si>
  <si>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</si>
  <si>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</si>
  <si>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</si>
  <si>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</si>
  <si>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</si>
  <si>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</si>
  <si>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</si>
  <si>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</si>
  <si>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</si>
  <si>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</si>
  <si>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</si>
  <si>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</si>
  <si>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</si>
  <si>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</si>
  <si>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</si>
  <si>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</si>
  <si>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</si>
  <si>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</si>
  <si>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</si>
  <si>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</si>
  <si>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</si>
  <si>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</si>
  <si>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</si>
  <si>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</si>
  <si>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</si>
  <si>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</si>
  <si>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</si>
  <si>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</si>
  <si>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</si>
  <si>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</si>
  <si>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</si>
  <si>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</si>
  <si>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</si>
  <si>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</si>
  <si>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</si>
  <si>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</si>
  <si>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</si>
  <si>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</si>
  <si>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</si>
  <si>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</si>
  <si>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</si>
  <si>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</si>
  <si>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</si>
  <si>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</si>
  <si>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</si>
  <si>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</si>
  <si>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</si>
  <si>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</si>
  <si>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</si>
  <si>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</si>
  <si>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</si>
  <si>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</si>
  <si>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</si>
  <si>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</si>
  <si>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</si>
  <si>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</si>
  <si>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</si>
  <si>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</si>
  <si>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</si>
  <si>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</si>
  <si>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</si>
  <si>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</si>
  <si>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</si>
  <si>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</si>
  <si>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</si>
  <si>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</si>
  <si>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</si>
  <si>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</si>
  <si>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</si>
  <si>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</si>
  <si>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</si>
  <si>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</si>
  <si>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</si>
  <si>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</si>
  <si>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</si>
  <si>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</si>
  <si>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</si>
  <si>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</si>
  <si>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</si>
  <si>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</si>
  <si>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</si>
  <si>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</si>
  <si>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</si>
  <si>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</si>
  <si>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</si>
  <si>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</si>
  <si>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</si>
  <si>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</si>
  <si>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</si>
  <si>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</si>
  <si>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</si>
  <si>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</si>
  <si>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</si>
  <si>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</si>
  <si>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</si>
  <si>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</si>
  <si>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</si>
  <si>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</si>
  <si>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</si>
  <si>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</si>
  <si>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</si>
  <si>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</si>
  <si>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</si>
  <si>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</si>
  <si>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</si>
  <si>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</si>
  <si>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</si>
  <si>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</si>
  <si>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</si>
  <si>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</si>
  <si>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</si>
  <si>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</si>
  <si>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</si>
  <si>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</si>
  <si>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</si>
  <si>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</si>
  <si>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</si>
  <si>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</si>
  <si>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</si>
  <si>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</si>
  <si>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</si>
  <si>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</si>
  <si>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</si>
  <si>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</si>
  <si>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</si>
  <si>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</si>
  <si>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</si>
  <si>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</si>
  <si>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</si>
  <si>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</si>
  <si>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</si>
  <si>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</si>
  <si>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</si>
  <si>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</si>
  <si>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</si>
  <si>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</si>
  <si>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</si>
  <si>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</si>
  <si>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</si>
  <si>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</si>
  <si>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</si>
  <si>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</si>
  <si>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</si>
  <si>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</si>
  <si>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</si>
  <si>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</si>
  <si>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</si>
  <si>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</si>
  <si>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</si>
  <si>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</si>
  <si>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</si>
  <si>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</si>
  <si>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</si>
  <si>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</si>
  <si>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</si>
  <si>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</si>
  <si>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</si>
  <si>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</si>
  <si>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</si>
  <si>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</si>
  <si>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</si>
  <si>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</si>
  <si>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</si>
  <si>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</si>
  <si>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</si>
  <si>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</si>
  <si>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</si>
  <si>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</si>
  <si>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</si>
  <si>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</si>
  <si>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</si>
  <si>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</si>
  <si>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</si>
  <si>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</si>
  <si>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</si>
  <si>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</si>
  <si>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</si>
  <si>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</si>
  <si>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</si>
  <si>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</si>
  <si>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</si>
  <si>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</si>
  <si>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</si>
  <si>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</si>
  <si>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</si>
  <si>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</si>
  <si>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</si>
  <si>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</si>
  <si>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</si>
  <si>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</si>
  <si>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</si>
  <si>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</si>
  <si>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</si>
  <si>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</si>
  <si>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</si>
  <si>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</si>
  <si>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</si>
  <si>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</si>
  <si>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</si>
  <si>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</si>
  <si>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</si>
  <si>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</si>
  <si>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</si>
  <si>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</si>
  <si>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</si>
  <si>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</si>
  <si>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</si>
  <si>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</si>
  <si>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</si>
  <si>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</si>
  <si>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</si>
  <si>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</si>
  <si>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</si>
  <si>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</si>
  <si>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</si>
  <si>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</si>
  <si>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</si>
  <si>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</si>
  <si>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</si>
  <si>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</si>
  <si>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</si>
  <si>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</si>
  <si>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</si>
  <si>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</si>
  <si>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</si>
  <si>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</si>
  <si>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</si>
  <si>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</si>
  <si>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</si>
  <si>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</si>
  <si>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</si>
  <si>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</si>
  <si>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</si>
  <si>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</si>
  <si>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</si>
  <si>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</si>
  <si>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</si>
  <si>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</si>
  <si>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</si>
  <si>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</si>
  <si>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</si>
  <si>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</si>
  <si>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</si>
  <si>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</si>
  <si>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</si>
  <si>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</si>
  <si>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</si>
  <si>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</si>
  <si>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</si>
  <si>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</si>
  <si>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</si>
  <si>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</si>
  <si>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</si>
  <si>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</si>
  <si>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</si>
  <si>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</si>
  <si>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</si>
  <si>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</si>
  <si>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</si>
  <si>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</si>
  <si>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</si>
  <si>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</si>
  <si>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</si>
  <si>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</si>
  <si>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</si>
  <si>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</si>
  <si>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</si>
  <si>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</si>
  <si>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</si>
  <si>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</si>
  <si>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</si>
  <si>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</si>
  <si>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</si>
  <si>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</si>
  <si>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</si>
  <si>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</si>
  <si>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</si>
  <si>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</si>
  <si>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</si>
  <si>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</si>
  <si>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</si>
  <si>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</si>
  <si>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</si>
  <si>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</si>
  <si>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</si>
  <si>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</si>
  <si>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</si>
  <si>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</si>
  <si>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</si>
  <si>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</si>
  <si>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</si>
  <si>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</si>
  <si>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</si>
  <si>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</si>
  <si>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</si>
  <si>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</si>
  <si>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</si>
  <si>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</si>
  <si>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</si>
  <si>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</si>
  <si>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</si>
  <si>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</si>
  <si>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</si>
  <si>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</si>
  <si>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</si>
  <si>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</si>
  <si>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</si>
  <si>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</si>
  <si>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</si>
  <si>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</si>
  <si>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</si>
  <si>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</si>
  <si>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</si>
  <si>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</si>
  <si>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</si>
  <si>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</si>
  <si>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</si>
  <si>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</si>
  <si>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</si>
  <si>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</si>
  <si>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</si>
  <si>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</si>
  <si>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</si>
  <si>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</si>
  <si>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</si>
  <si>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</si>
  <si>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</si>
  <si>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</si>
  <si>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</si>
  <si>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</si>
  <si>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</si>
  <si>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</si>
  <si>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</si>
  <si>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</si>
  <si>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</si>
  <si>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</si>
  <si>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</si>
  <si>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</si>
  <si>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</si>
  <si>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</si>
  <si>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</si>
  <si>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</si>
  <si>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</si>
  <si>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</si>
  <si>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</si>
  <si>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</si>
  <si>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</si>
  <si>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</si>
  <si>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</si>
  <si>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</si>
  <si>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</si>
  <si>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</si>
  <si>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</si>
  <si>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</si>
  <si>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</si>
  <si>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</si>
  <si>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</si>
  <si>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</si>
  <si>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</si>
  <si>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</si>
  <si>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</si>
  <si>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</si>
  <si>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</si>
  <si>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</si>
  <si>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</si>
  <si>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</si>
  <si>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</si>
  <si>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</si>
  <si>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</si>
  <si>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</si>
  <si>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</si>
  <si>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</si>
  <si>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</si>
  <si>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</si>
  <si>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</si>
  <si>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</si>
  <si>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</si>
  <si>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</si>
  <si>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</si>
  <si>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</si>
  <si>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</si>
  <si>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</si>
  <si>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</si>
  <si>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</si>
  <si>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</si>
  <si>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</si>
  <si>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</si>
  <si>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</si>
  <si>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</si>
  <si>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</si>
  <si>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</si>
  <si>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</si>
  <si>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</si>
  <si>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</si>
  <si>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</si>
  <si>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</si>
  <si>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</si>
  <si>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</si>
  <si>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</si>
  <si>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</si>
  <si>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</si>
  <si>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</si>
  <si>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</si>
  <si>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</si>
  <si>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</si>
  <si>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</si>
  <si>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</si>
  <si>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</si>
  <si>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</si>
  <si>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</si>
  <si>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</si>
  <si>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</si>
  <si>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</si>
  <si>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</si>
  <si>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</si>
  <si>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</si>
  <si>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</si>
  <si>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</si>
  <si>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</si>
  <si>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</si>
  <si>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</si>
  <si>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</si>
  <si>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</si>
  <si>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</si>
  <si>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</si>
  <si>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</si>
  <si>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</si>
  <si>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</si>
  <si>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</si>
  <si>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</si>
  <si>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</si>
  <si>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</si>
  <si>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</si>
  <si>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</si>
  <si>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</si>
  <si>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</si>
  <si>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</si>
  <si>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</si>
  <si>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</si>
  <si>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</si>
  <si>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</si>
  <si>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</si>
  <si>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</si>
  <si>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</si>
  <si>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</si>
  <si>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</si>
  <si>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</si>
  <si>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</si>
  <si>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</si>
  <si>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</si>
  <si>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</si>
  <si>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</si>
  <si>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</si>
  <si>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</si>
  <si>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</si>
  <si>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</si>
  <si>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</si>
  <si>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</si>
  <si>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</si>
  <si>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</si>
  <si>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</si>
  <si>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</si>
  <si>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</si>
  <si>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</si>
  <si>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</si>
  <si>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</si>
  <si>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</si>
  <si>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</si>
  <si>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</si>
  <si>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</si>
  <si>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</si>
  <si>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</si>
  <si>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</si>
  <si>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</si>
  <si>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</si>
  <si>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</si>
  <si>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</si>
  <si>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</si>
  <si>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</si>
  <si>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</si>
  <si>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</si>
  <si>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</si>
  <si>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</si>
  <si>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</si>
  <si>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</si>
  <si>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</si>
  <si>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</si>
  <si>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</si>
  <si>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</si>
  <si>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</si>
  <si>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</si>
  <si>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</si>
  <si>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</si>
  <si>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</si>
  <si>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</si>
  <si>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</si>
  <si>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</si>
  <si>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</si>
  <si>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</si>
  <si>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</si>
  <si>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</si>
  <si>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</si>
  <si>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</si>
  <si>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</si>
  <si>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</si>
  <si>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</si>
  <si>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</si>
  <si>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</si>
  <si>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</si>
  <si>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</si>
  <si>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</si>
  <si>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</si>
  <si>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</si>
  <si>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</si>
  <si>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</si>
  <si>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</si>
  <si>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</si>
  <si>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</si>
  <si>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</si>
  <si>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</si>
  <si>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</si>
  <si>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</si>
  <si>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</si>
  <si>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</si>
  <si>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</si>
  <si>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</si>
  <si>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</si>
  <si>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</si>
  <si>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</si>
  <si>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</si>
  <si>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</si>
  <si>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</si>
  <si>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</si>
  <si>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</si>
  <si>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</si>
  <si>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</si>
  <si>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</si>
  <si>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</si>
  <si>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</si>
  <si>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</si>
  <si>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</si>
  <si>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</si>
  <si>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</si>
  <si>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</si>
  <si>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</si>
  <si>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</si>
  <si>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</si>
  <si>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</si>
  <si>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</si>
  <si>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</si>
  <si>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</si>
  <si>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</si>
  <si>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</si>
  <si>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</si>
  <si>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</si>
  <si>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</si>
  <si>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</si>
  <si>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</si>
  <si>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</si>
  <si>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</si>
  <si>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</si>
  <si>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</si>
  <si>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</si>
  <si>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</si>
  <si>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</si>
  <si>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</si>
  <si>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</si>
  <si>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</si>
  <si>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</si>
  <si>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</si>
  <si>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</si>
  <si>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</si>
  <si>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</si>
  <si>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</si>
  <si>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</si>
  <si>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</si>
  <si>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</si>
  <si>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</si>
  <si>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</si>
  <si>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</si>
  <si>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</si>
  <si>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</si>
  <si>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</si>
  <si>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</si>
  <si>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</si>
  <si>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</si>
  <si>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</si>
  <si>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</si>
  <si>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</si>
  <si>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</si>
  <si>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</si>
  <si>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</si>
  <si>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</si>
  <si>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</si>
  <si>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</si>
  <si>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</si>
  <si>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</si>
  <si>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</si>
  <si>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</si>
  <si>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</si>
  <si>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</si>
  <si>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</si>
  <si>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</si>
  <si>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</si>
  <si>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</si>
  <si>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</si>
  <si>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</si>
  <si>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</si>
  <si>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</si>
  <si>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</si>
  <si>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</si>
  <si>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</si>
  <si>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</si>
  <si>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</si>
  <si>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</si>
  <si>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</si>
  <si>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</si>
  <si>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</si>
  <si>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</si>
  <si>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</si>
  <si>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</si>
  <si>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</si>
  <si>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</si>
  <si>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</si>
  <si>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</si>
  <si>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</si>
  <si>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</si>
  <si>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</si>
  <si>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</si>
  <si>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</si>
  <si>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</si>
  <si>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</si>
  <si>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</si>
  <si>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</si>
  <si>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</si>
  <si>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</si>
  <si>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</si>
  <si>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</si>
  <si>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</si>
  <si>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</si>
  <si>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</si>
  <si>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</si>
  <si>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</si>
  <si>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</si>
  <si>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</si>
  <si>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</si>
  <si>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</si>
  <si>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</si>
  <si>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</si>
  <si>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</si>
  <si>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</si>
  <si>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</si>
  <si>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</si>
  <si>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</si>
  <si>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</si>
  <si>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</si>
  <si>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</si>
  <si>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</si>
  <si>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</si>
  <si>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</si>
  <si>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</si>
  <si>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</si>
  <si>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</si>
  <si>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</si>
  <si>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</si>
  <si>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</si>
  <si>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</si>
  <si>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</si>
  <si>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</si>
  <si>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</si>
  <si>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</si>
  <si>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</si>
  <si>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</si>
  <si>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</si>
  <si>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</si>
  <si>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</si>
  <si>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</si>
  <si>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</si>
  <si>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</si>
  <si>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</si>
  <si>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</si>
  <si>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</si>
  <si>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</si>
  <si>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</si>
  <si>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</si>
  <si>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</si>
  <si>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</si>
  <si>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</si>
  <si>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</si>
  <si>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</si>
  <si>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</si>
  <si>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</si>
  <si>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</si>
  <si>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</si>
  <si>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</si>
  <si>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</si>
  <si>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</si>
  <si>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</si>
  <si>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</si>
  <si>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</si>
  <si>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</si>
  <si>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</si>
  <si>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</si>
  <si>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</si>
  <si>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</si>
  <si>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</si>
  <si>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</si>
  <si>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</si>
  <si>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</si>
  <si>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</si>
  <si>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</si>
  <si>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</si>
  <si>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</si>
  <si>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</si>
  <si>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</si>
  <si>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</si>
  <si>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</si>
  <si>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</si>
  <si>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</si>
  <si>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</si>
  <si>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</si>
  <si>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</si>
  <si>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</si>
  <si>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</si>
  <si>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</si>
  <si>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</si>
  <si>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</si>
  <si>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</si>
  <si>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</si>
  <si>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</si>
  <si>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</si>
  <si>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</si>
  <si>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</si>
  <si>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</si>
  <si>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</si>
  <si>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</si>
  <si>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</si>
  <si>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</si>
  <si>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</si>
  <si>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</si>
  <si>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</si>
  <si>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</si>
  <si>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</si>
  <si>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</si>
  <si>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</si>
  <si>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</si>
  <si>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</si>
  <si>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</si>
  <si>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</si>
  <si>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</si>
  <si>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</si>
  <si>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</si>
  <si>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</si>
  <si>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</si>
  <si>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</si>
  <si>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</si>
  <si>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</si>
  <si>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</si>
  <si>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</si>
  <si>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</si>
  <si>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</si>
  <si>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</si>
  <si>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</si>
  <si>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</si>
  <si>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</si>
  <si>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</si>
  <si>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</si>
  <si>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</si>
  <si>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</si>
  <si>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</si>
  <si>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</si>
  <si>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</si>
  <si>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</si>
  <si>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</si>
  <si>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</si>
  <si>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</si>
  <si>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</si>
  <si>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</si>
  <si>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</si>
  <si>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</si>
  <si>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</si>
  <si>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</si>
  <si>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</si>
  <si>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</si>
  <si>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</si>
  <si>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</si>
  <si>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</si>
  <si>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</si>
  <si>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</si>
  <si>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</si>
  <si>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</si>
  <si>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</si>
  <si>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</si>
  <si>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</si>
  <si>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</si>
  <si>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</si>
  <si>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</si>
  <si>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</si>
  <si>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</si>
  <si>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</si>
  <si>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</si>
  <si>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</si>
  <si>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</si>
  <si>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</si>
  <si>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</si>
  <si>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</si>
  <si>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</si>
  <si>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</si>
  <si>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</si>
  <si>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</si>
  <si>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</si>
  <si>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</si>
  <si>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</si>
  <si>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</si>
  <si>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</si>
  <si>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</si>
  <si>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</si>
  <si>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</si>
  <si>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</si>
  <si>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</si>
  <si>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</si>
  <si>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</si>
  <si>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</si>
  <si>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</si>
  <si>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</si>
  <si>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</si>
  <si>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</si>
  <si>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</si>
  <si>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</si>
  <si>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</si>
  <si>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</si>
  <si>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</si>
  <si>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</si>
  <si>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</si>
  <si>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</si>
  <si>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</si>
  <si>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</si>
  <si>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</si>
  <si>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</si>
  <si>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</si>
  <si>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</si>
  <si>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</si>
  <si>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</si>
  <si>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</si>
  <si>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</si>
  <si>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</si>
  <si>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</si>
  <si>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</si>
  <si>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</si>
  <si>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</si>
  <si>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</si>
  <si>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</si>
  <si>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</si>
  <si>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</si>
  <si>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</si>
  <si>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</si>
  <si>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</si>
  <si>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</si>
  <si>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</si>
  <si>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</si>
  <si>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</si>
  <si>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</si>
  <si>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</si>
  <si>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</si>
  <si>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</si>
  <si>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</si>
  <si>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</si>
  <si>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</si>
  <si>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</si>
  <si>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</si>
  <si>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</si>
  <si>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</si>
  <si>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</si>
  <si>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</si>
  <si>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</si>
  <si>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</si>
  <si>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</si>
  <si>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</si>
  <si>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</si>
  <si>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</si>
  <si>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</si>
  <si>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</si>
  <si>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</si>
  <si>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</si>
  <si>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</si>
  <si>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</si>
  <si>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</si>
  <si>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</si>
  <si>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</si>
  <si>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</si>
  <si>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</si>
  <si>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</si>
  <si>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</si>
  <si>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</si>
  <si>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</si>
  <si>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</si>
  <si>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</si>
  <si>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</si>
  <si>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</si>
  <si>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</si>
  <si>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</si>
  <si>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</si>
  <si>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</si>
  <si>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</si>
  <si>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</si>
  <si>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</si>
  <si>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</si>
  <si>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</si>
  <si>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</si>
  <si>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</si>
  <si>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</si>
  <si>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</si>
  <si>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</si>
  <si>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</si>
  <si>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</si>
  <si>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</si>
  <si>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</si>
  <si>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</si>
  <si>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</si>
  <si>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</si>
  <si>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</si>
  <si>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</si>
  <si>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</si>
  <si>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</si>
  <si>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</si>
  <si>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</si>
  <si>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</si>
  <si>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</si>
  <si>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</si>
  <si>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</si>
  <si>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</si>
  <si>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</si>
  <si>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</si>
  <si>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</si>
  <si>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</si>
  <si>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</si>
  <si>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</si>
  <si>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</si>
  <si>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</si>
  <si>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</si>
  <si>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</si>
  <si>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</si>
  <si>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</si>
  <si>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</si>
  <si>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</si>
  <si>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</si>
  <si>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</si>
  <si>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</si>
  <si>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</si>
  <si>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</si>
  <si>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</si>
  <si>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</si>
  <si>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</si>
  <si>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</si>
  <si>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</si>
  <si>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</si>
  <si>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</si>
  <si>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</si>
  <si>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</si>
  <si>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</si>
  <si>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</si>
  <si>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</si>
  <si>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</si>
  <si>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</si>
  <si>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</si>
  <si>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</si>
  <si>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</si>
  <si>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</si>
  <si>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</si>
  <si>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</si>
  <si>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</si>
  <si>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</si>
  <si>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</si>
  <si>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</si>
  <si>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</si>
  <si>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</si>
  <si>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</si>
  <si>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</si>
  <si>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</si>
  <si>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</si>
  <si>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</si>
  <si>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</si>
  <si>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</si>
  <si>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</si>
  <si>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</si>
  <si>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</si>
  <si>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</si>
  <si>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</si>
  <si>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</si>
  <si>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</si>
  <si>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</si>
  <si>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</si>
  <si>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</si>
  <si>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</si>
  <si>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</si>
  <si>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</si>
  <si>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</si>
  <si>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</si>
  <si>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</si>
  <si>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</si>
  <si>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</si>
  <si>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</si>
  <si>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</si>
  <si>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</si>
  <si>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</si>
  <si>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</si>
  <si>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</si>
  <si>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</si>
  <si>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</si>
  <si>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</si>
  <si>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</si>
  <si>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</si>
  <si>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</si>
  <si>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</si>
  <si>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</si>
  <si>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</si>
  <si>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</si>
  <si>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</si>
  <si>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</si>
  <si>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</si>
  <si>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</si>
  <si>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</si>
  <si>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</si>
  <si>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</si>
  <si>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</si>
  <si>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</si>
  <si>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</si>
  <si>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</si>
  <si>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</si>
  <si>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</si>
  <si>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</si>
  <si>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</si>
  <si>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</si>
  <si>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</si>
  <si>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</si>
  <si>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</si>
  <si>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</si>
  <si>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</si>
  <si>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</si>
  <si>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</si>
  <si>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</si>
  <si>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</si>
  <si>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</si>
  <si>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</si>
  <si>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</si>
  <si>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</si>
  <si>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</si>
  <si>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</si>
  <si>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</si>
  <si>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</si>
  <si>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</si>
  <si>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</si>
  <si>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</si>
  <si>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</si>
  <si>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</si>
  <si>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</si>
  <si>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</si>
  <si>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</si>
  <si>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</si>
  <si>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</si>
  <si>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</si>
  <si>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</si>
  <si>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</si>
  <si>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</si>
  <si>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</si>
  <si>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</si>
  <si>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</si>
  <si>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</si>
  <si>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</si>
  <si>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</si>
  <si>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</si>
  <si>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</si>
  <si>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</si>
  <si>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</si>
  <si>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</si>
  <si>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</si>
  <si>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</si>
  <si>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</si>
  <si>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</si>
  <si>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</si>
  <si>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</si>
  <si>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</si>
  <si>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</si>
  <si>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</si>
  <si>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</si>
  <si>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</si>
  <si>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</si>
  <si>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</si>
  <si>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</si>
  <si>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</si>
  <si>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</si>
  <si>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</si>
  <si>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</si>
  <si>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</si>
  <si>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</si>
  <si>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</si>
  <si>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</si>
  <si>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</si>
  <si>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</si>
  <si>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</si>
  <si>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</si>
  <si>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</si>
  <si>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</si>
  <si>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</si>
  <si>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</si>
  <si>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</si>
  <si>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</si>
  <si>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</si>
  <si>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</si>
  <si>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</si>
  <si>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</si>
  <si>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</si>
  <si>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</si>
  <si>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</si>
  <si>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</si>
  <si>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</si>
  <si>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</si>
  <si>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</si>
  <si>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</si>
  <si>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</si>
  <si>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</si>
  <si>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</si>
  <si>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</si>
  <si>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</si>
  <si>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</si>
  <si>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</si>
  <si>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</si>
  <si>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</si>
  <si>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</si>
  <si>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</si>
  <si>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</si>
  <si>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</si>
  <si>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</si>
  <si>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</si>
  <si>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</si>
  <si>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</si>
  <si>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</si>
  <si>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</si>
  <si>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</si>
  <si>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</si>
  <si>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</si>
  <si>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</si>
  <si>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</si>
  <si>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</si>
  <si>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</si>
  <si>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</si>
  <si>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</si>
  <si>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</si>
  <si>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</si>
  <si>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</si>
  <si>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</si>
  <si>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</si>
  <si>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</si>
  <si>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</si>
  <si>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</si>
  <si>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</si>
  <si>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</si>
  <si>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</si>
  <si>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</si>
  <si>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</si>
  <si>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</si>
  <si>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</si>
  <si>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</si>
  <si>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</si>
  <si>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</si>
  <si>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</si>
  <si>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</si>
  <si>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</si>
  <si>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</si>
  <si>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</si>
  <si>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</si>
  <si>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</si>
  <si>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</si>
  <si>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</si>
  <si>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</si>
  <si>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</si>
  <si>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</si>
  <si>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</si>
  <si>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</si>
  <si>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</si>
  <si>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</si>
  <si>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</si>
  <si>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</si>
  <si>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</si>
  <si>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</si>
  <si>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</si>
  <si>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</si>
  <si>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</si>
  <si>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</si>
  <si>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</si>
  <si>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</si>
  <si>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</si>
  <si>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</si>
  <si>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</si>
  <si>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</si>
  <si>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</si>
  <si>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</si>
  <si>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</si>
  <si>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</si>
  <si>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</si>
  <si>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</si>
  <si>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</si>
  <si>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</si>
  <si>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</si>
  <si>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</si>
  <si>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</si>
  <si>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</si>
  <si>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</si>
  <si>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</si>
  <si>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</si>
  <si>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</si>
  <si>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</si>
  <si>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</si>
  <si>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</si>
  <si>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</si>
  <si>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</si>
  <si>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</si>
  <si>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</si>
  <si>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</si>
  <si>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</si>
  <si>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</si>
  <si>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</si>
  <si>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</si>
  <si>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</si>
  <si>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</si>
  <si>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</si>
  <si>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</si>
  <si>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</si>
  <si>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</si>
  <si>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</si>
  <si>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</si>
  <si>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</si>
  <si>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</si>
  <si>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</si>
  <si>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</si>
  <si>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</si>
  <si>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</si>
  <si>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</si>
  <si>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</si>
  <si>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</si>
  <si>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</si>
  <si>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</si>
  <si>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</si>
  <si>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</si>
  <si>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</si>
  <si>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</si>
  <si>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</si>
  <si>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</si>
  <si>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</si>
  <si>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</si>
  <si>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</si>
  <si>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</si>
  <si>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</si>
  <si>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</si>
  <si>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</si>
  <si>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</si>
  <si>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</si>
  <si>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</si>
  <si>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</si>
  <si>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</si>
  <si>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</si>
  <si>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</si>
  <si>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</si>
  <si>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</si>
  <si>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</si>
  <si>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</si>
  <si>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</si>
  <si>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</si>
  <si>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</si>
  <si>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</si>
  <si>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</si>
  <si>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</si>
  <si>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</si>
  <si>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</si>
  <si>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</si>
  <si>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</si>
  <si>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</si>
  <si>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</si>
  <si>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</si>
  <si>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</si>
  <si>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</si>
  <si>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</si>
  <si>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</si>
  <si>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</si>
  <si>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</si>
  <si>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</si>
  <si>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</si>
  <si>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</si>
  <si>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</si>
  <si>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</si>
  <si>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</si>
  <si>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</si>
  <si>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</si>
  <si>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</si>
  <si>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</si>
  <si>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</si>
  <si>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</si>
  <si>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</si>
  <si>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</si>
  <si>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</si>
  <si>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</si>
  <si>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</si>
  <si>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</si>
  <si>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</si>
  <si>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</si>
  <si>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</si>
  <si>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</si>
  <si>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</si>
  <si>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</si>
  <si>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</si>
  <si>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</si>
  <si>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</si>
  <si>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</si>
  <si>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</si>
  <si>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</si>
  <si>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</si>
  <si>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</si>
  <si>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</si>
  <si>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</si>
  <si>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</si>
  <si>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</si>
  <si>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</si>
  <si>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</si>
  <si>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</si>
  <si>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</si>
  <si>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</si>
  <si>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</si>
  <si>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</si>
  <si>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</si>
  <si>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</si>
  <si>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</si>
  <si>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</si>
  <si>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</si>
  <si>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</si>
  <si>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</si>
  <si>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</si>
  <si>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</si>
  <si>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</si>
  <si>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</si>
  <si>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</si>
  <si>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</si>
  <si>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</si>
  <si>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</si>
  <si>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</si>
  <si>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</si>
  <si>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</si>
  <si>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</si>
  <si>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</si>
  <si>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</si>
  <si>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</si>
  <si>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</si>
  <si>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</si>
  <si>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</si>
  <si>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</si>
  <si>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</si>
  <si>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</si>
  <si>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</si>
  <si>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</si>
  <si>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</si>
  <si>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</si>
  <si>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</si>
  <si>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</si>
  <si>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</si>
  <si>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</si>
  <si>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</si>
  <si>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</si>
  <si>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</si>
  <si>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</si>
  <si>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</si>
  <si>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</si>
  <si>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</si>
  <si>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</si>
  <si>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</si>
  <si>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</si>
  <si>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</si>
  <si>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</si>
  <si>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</si>
  <si>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</si>
  <si>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</si>
  <si>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</si>
  <si>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</si>
  <si>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</si>
  <si>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</si>
  <si>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</si>
  <si>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</si>
  <si>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</si>
  <si>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</si>
  <si>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</si>
  <si>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</si>
  <si>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</si>
  <si>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</si>
  <si>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</si>
  <si>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</si>
  <si>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</si>
  <si>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</si>
  <si>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</si>
  <si>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</si>
  <si>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</si>
  <si>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</si>
  <si>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</si>
  <si>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</si>
  <si>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</si>
  <si>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</si>
  <si>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</si>
  <si>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</si>
  <si>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</si>
  <si>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</si>
  <si>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</si>
  <si>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</si>
  <si>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</si>
  <si>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</si>
  <si>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</si>
  <si>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</si>
  <si>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</si>
  <si>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</si>
  <si>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</si>
  <si>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</si>
  <si>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</si>
  <si>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</si>
  <si>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</si>
  <si>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</si>
  <si>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</si>
  <si>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</si>
  <si>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</si>
  <si>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</si>
  <si>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</si>
  <si>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</si>
  <si>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</si>
  <si>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</si>
  <si>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</si>
  <si>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</si>
  <si>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</si>
  <si>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</si>
  <si>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</si>
  <si>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</si>
  <si>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</si>
  <si>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</si>
  <si>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</si>
  <si>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</si>
  <si>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</si>
  <si>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</si>
  <si>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</si>
  <si>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</si>
  <si>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</si>
  <si>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</si>
  <si>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</si>
  <si>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</si>
  <si>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</si>
  <si>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</si>
  <si>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</si>
  <si>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</si>
  <si>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</si>
  <si>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</si>
  <si>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</si>
  <si>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</si>
  <si>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</si>
  <si>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</si>
  <si>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</si>
  <si>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</si>
  <si>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</si>
  <si>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</si>
  <si>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</si>
  <si>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</si>
  <si>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</si>
  <si>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</si>
  <si>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</si>
  <si>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</si>
  <si>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</si>
  <si>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</si>
  <si>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</si>
  <si>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</si>
  <si>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</si>
  <si>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</si>
  <si>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</si>
  <si>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</si>
  <si>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</si>
  <si>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</si>
  <si>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</si>
  <si>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</si>
  <si>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</si>
  <si>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</si>
  <si>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</si>
  <si>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</si>
  <si>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</si>
  <si>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</si>
  <si>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</si>
  <si>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</si>
  <si>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</si>
  <si>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</si>
  <si>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</si>
  <si>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</si>
  <si>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</si>
  <si>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</si>
  <si>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</si>
  <si>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</si>
  <si>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</si>
  <si>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</si>
  <si>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</si>
  <si>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</si>
  <si>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</si>
  <si>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</si>
  <si>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</si>
  <si>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</si>
  <si>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</si>
  <si>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</si>
  <si>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</si>
  <si>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</si>
  <si>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</si>
  <si>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</si>
  <si>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</si>
  <si>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</si>
  <si>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</si>
  <si>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</si>
  <si>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</si>
  <si>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</si>
  <si>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</si>
  <si>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</si>
  <si>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</si>
  <si>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</si>
  <si>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</si>
  <si>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</si>
  <si>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</si>
  <si>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</si>
  <si>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</si>
  <si>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</si>
  <si>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</si>
  <si>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</si>
  <si>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</si>
  <si>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</si>
  <si>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</si>
  <si>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</si>
  <si>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</si>
  <si>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</si>
  <si>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</si>
  <si>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</si>
  <si>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</si>
  <si>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</si>
  <si>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</si>
  <si>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</si>
  <si>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</si>
  <si>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</si>
  <si>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</si>
  <si>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</si>
  <si>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</si>
  <si>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</si>
  <si>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</si>
  <si>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</si>
  <si>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</si>
  <si>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</si>
  <si>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</si>
  <si>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</si>
  <si>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</si>
  <si>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</si>
  <si>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</si>
  <si>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</si>
  <si>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</si>
  <si>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</si>
  <si>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</si>
  <si>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</si>
  <si>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</si>
  <si>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</si>
  <si>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</si>
  <si>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</si>
  <si>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</si>
  <si>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</si>
  <si>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</si>
  <si>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</si>
  <si>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</si>
  <si>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</si>
  <si>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</si>
  <si>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</si>
  <si>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</si>
  <si>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</si>
  <si>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</si>
  <si>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</si>
  <si>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</si>
  <si>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</si>
  <si>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</si>
  <si>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</si>
  <si>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</si>
  <si>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</si>
  <si>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</si>
  <si>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</si>
  <si>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</si>
  <si>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</si>
  <si>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</si>
  <si>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</si>
  <si>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</si>
  <si>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</si>
  <si>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</si>
  <si>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</si>
  <si>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</si>
  <si>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</si>
  <si>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</si>
  <si>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</si>
  <si>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</si>
  <si>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</si>
  <si>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</si>
  <si>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</si>
  <si>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</si>
  <si>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</si>
  <si>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</si>
  <si>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</si>
  <si>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</si>
  <si>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</si>
  <si>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</si>
  <si>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</si>
  <si>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</si>
  <si>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</si>
  <si>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</si>
  <si>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</si>
  <si>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</si>
  <si>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</si>
  <si>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</si>
  <si>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</si>
  <si>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</si>
  <si>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</si>
  <si>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</si>
  <si>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</si>
  <si>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</si>
  <si>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</si>
  <si>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</si>
  <si>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</si>
  <si>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</si>
  <si>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</si>
  <si>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</si>
  <si>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</si>
  <si>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</si>
  <si>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</si>
  <si>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</si>
  <si>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</si>
  <si>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</si>
  <si>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</si>
  <si>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</si>
  <si>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</si>
  <si>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</si>
  <si>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</si>
  <si>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</si>
  <si>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</si>
  <si>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</si>
  <si>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</si>
  <si>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</si>
  <si>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</si>
  <si>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</si>
  <si>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</si>
  <si>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</si>
  <si>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</si>
  <si>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</si>
  <si>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</si>
  <si>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</si>
  <si>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</si>
  <si>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</si>
  <si>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</si>
  <si>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</si>
  <si>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</si>
  <si>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</si>
  <si>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</si>
  <si>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</si>
  <si>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</si>
  <si>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</si>
  <si>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</si>
  <si>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</si>
  <si>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</si>
  <si>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</si>
  <si>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</si>
  <si>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</si>
  <si>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</si>
  <si>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</si>
  <si>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</si>
  <si>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</si>
  <si>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</si>
  <si>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</si>
  <si>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</si>
  <si>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</si>
  <si>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</si>
  <si>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</si>
  <si>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</si>
  <si>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</si>
  <si>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</si>
  <si>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</si>
  <si>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</si>
  <si>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</si>
  <si>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</si>
  <si>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</si>
  <si>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</si>
  <si>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</si>
  <si>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</si>
  <si>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</si>
  <si>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</si>
  <si>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</si>
  <si>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</si>
  <si>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</si>
  <si>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</si>
  <si>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</si>
  <si>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</si>
  <si>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</si>
  <si>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</si>
  <si>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</si>
  <si>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</si>
  <si>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</si>
  <si>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</si>
  <si>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</si>
  <si>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</si>
  <si>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</si>
  <si>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</si>
  <si>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</si>
  <si>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</si>
  <si>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</si>
  <si>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</si>
  <si>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</si>
  <si>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</si>
  <si>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</si>
  <si>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</si>
  <si>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</si>
  <si>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</si>
  <si>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</si>
  <si>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</si>
  <si>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</si>
  <si>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</si>
  <si>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</si>
  <si>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</si>
  <si>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</si>
  <si>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</si>
  <si>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</si>
  <si>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</si>
  <si>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</si>
  <si>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</si>
  <si>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</si>
  <si>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</si>
  <si>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</si>
  <si>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</si>
  <si>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</si>
  <si>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</si>
  <si>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</si>
  <si>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</si>
  <si>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</si>
  <si>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</si>
  <si>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</si>
  <si>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</si>
  <si>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</si>
  <si>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</si>
  <si>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</si>
  <si>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</si>
  <si>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</si>
  <si>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</si>
  <si>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</si>
  <si>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</si>
  <si>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</si>
  <si>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</si>
  <si>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</si>
  <si>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</si>
  <si>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</si>
  <si>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</si>
  <si>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</si>
  <si>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</si>
  <si>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</si>
  <si>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</si>
  <si>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</si>
  <si>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</si>
  <si>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</si>
  <si>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</si>
  <si>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</si>
  <si>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</si>
  <si>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</si>
  <si>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</si>
  <si>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</si>
  <si>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</si>
  <si>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</si>
  <si>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</si>
  <si>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</si>
  <si>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</si>
  <si>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</si>
  <si>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</si>
  <si>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</si>
  <si>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</si>
  <si>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</si>
  <si>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</si>
  <si>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</si>
  <si>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</si>
  <si>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</si>
  <si>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</si>
  <si>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</si>
  <si>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</si>
  <si>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</si>
  <si>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</si>
  <si>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</si>
  <si>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</si>
  <si>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</si>
  <si>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</si>
  <si>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</si>
  <si>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</si>
  <si>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</si>
  <si>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</si>
  <si>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</si>
  <si>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</si>
  <si>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</si>
  <si>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</si>
  <si>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</si>
  <si>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</si>
  <si>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</si>
  <si>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</si>
  <si>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</si>
  <si>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</si>
  <si>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</si>
  <si>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</si>
  <si>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</si>
  <si>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</si>
  <si>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</si>
  <si>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</si>
  <si>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</si>
  <si>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</si>
  <si>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</si>
  <si>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</si>
  <si>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</si>
  <si>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</si>
  <si>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</si>
  <si>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</si>
  <si>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</si>
  <si>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</si>
  <si>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</si>
  <si>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</si>
  <si>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</si>
  <si>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</si>
  <si>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</si>
  <si>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</si>
  <si>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</si>
  <si>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</si>
  <si>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</si>
  <si>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</si>
  <si>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</si>
  <si>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</si>
  <si>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</si>
  <si>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</si>
  <si>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</si>
  <si>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</si>
  <si>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</si>
  <si>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</si>
  <si>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</si>
  <si>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</si>
  <si>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</si>
  <si>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</si>
  <si>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</si>
  <si>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</si>
  <si>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</si>
  <si>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</si>
  <si>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</si>
  <si>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</si>
  <si>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</si>
  <si>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</si>
  <si>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</si>
  <si>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</si>
  <si>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</si>
  <si>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</si>
  <si>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</si>
  <si>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</si>
  <si>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</si>
  <si>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</si>
  <si>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</si>
  <si>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</si>
  <si>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</si>
  <si>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</si>
  <si>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</si>
  <si>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</si>
  <si>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</si>
  <si>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</si>
  <si>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</si>
  <si>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</si>
  <si>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</si>
  <si>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</si>
  <si>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</si>
  <si>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</si>
  <si>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</si>
  <si>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</si>
  <si>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</si>
  <si>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</si>
  <si>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</si>
  <si>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</si>
  <si>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</si>
  <si>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</si>
  <si>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</si>
  <si>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</si>
  <si>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</si>
  <si>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</si>
  <si>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</si>
  <si>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</si>
  <si>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</si>
  <si>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</si>
  <si>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</si>
  <si>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</si>
  <si>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</si>
  <si>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</si>
  <si>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</si>
  <si>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</si>
  <si>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</si>
  <si>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</si>
  <si>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</si>
  <si>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</si>
  <si>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</si>
  <si>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</si>
  <si>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</si>
  <si>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</si>
  <si>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</si>
  <si>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</si>
  <si>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</si>
  <si>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</si>
  <si>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</si>
  <si>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</si>
  <si>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</si>
  <si>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</si>
  <si>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</si>
  <si>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</si>
  <si>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</si>
  <si>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</si>
  <si>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</si>
  <si>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</si>
  <si>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</si>
  <si>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</si>
  <si>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</si>
  <si>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</si>
  <si>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</si>
  <si>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</si>
  <si>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</si>
  <si>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</si>
  <si>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</si>
  <si>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</si>
  <si>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</si>
  <si>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</si>
  <si>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</si>
  <si>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</si>
  <si>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</si>
  <si>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</si>
  <si>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</si>
  <si>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</si>
  <si>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</si>
  <si>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</si>
  <si>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</si>
  <si>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</si>
  <si>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</si>
  <si>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</si>
  <si>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</si>
  <si>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</si>
  <si>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</si>
  <si>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</si>
  <si>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</si>
  <si>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</si>
  <si>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</si>
  <si>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</si>
  <si>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</si>
  <si>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</si>
  <si>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</si>
  <si>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</si>
  <si>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</si>
  <si>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</si>
  <si>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</si>
  <si>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</si>
  <si>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</si>
  <si>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</si>
  <si>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</si>
  <si>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</si>
  <si>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</si>
  <si>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</si>
  <si>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</si>
  <si>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</si>
  <si>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</si>
  <si>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</si>
  <si>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</si>
  <si>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</si>
  <si>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</si>
  <si>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</si>
  <si>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</si>
  <si>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</si>
  <si>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</si>
  <si>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</si>
  <si>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</si>
  <si>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</si>
  <si>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</si>
  <si>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</si>
  <si>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</si>
  <si>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</si>
  <si>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</si>
  <si>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</si>
  <si>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</si>
  <si>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</si>
  <si>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</si>
  <si>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</si>
  <si>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</si>
  <si>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</si>
  <si>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</si>
  <si>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</si>
  <si>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</si>
  <si>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</si>
  <si>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</si>
  <si>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</si>
  <si>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</si>
  <si>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</si>
  <si>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</si>
  <si>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</si>
  <si>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</si>
  <si>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</si>
  <si>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</si>
  <si>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</si>
  <si>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</si>
  <si>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</si>
  <si>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</si>
  <si>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</si>
  <si>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</si>
  <si>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</si>
  <si>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</si>
  <si>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</si>
  <si>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</si>
  <si>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</si>
  <si>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</si>
  <si>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</si>
  <si>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</si>
  <si>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</si>
  <si>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</si>
  <si>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</si>
  <si>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</si>
  <si>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</si>
  <si>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</si>
  <si>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</si>
  <si>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</si>
  <si>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</si>
  <si>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</si>
  <si>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</si>
  <si>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</si>
  <si>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</si>
  <si>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</si>
  <si>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</si>
  <si>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</si>
  <si>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</si>
  <si>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</si>
  <si>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</si>
  <si>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</si>
  <si>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</si>
  <si>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</si>
  <si>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</si>
  <si>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</si>
  <si>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</si>
  <si>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</si>
  <si>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</si>
  <si>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</si>
  <si>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</si>
  <si>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</si>
  <si>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</si>
  <si>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</si>
  <si>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</si>
  <si>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</si>
  <si>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</si>
  <si>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</si>
  <si>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</si>
  <si>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</si>
  <si>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</si>
  <si>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</si>
  <si>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</si>
  <si>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</si>
  <si>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</si>
  <si>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</si>
  <si>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</si>
  <si>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</si>
  <si>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</si>
  <si>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</si>
  <si>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</si>
  <si>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</si>
  <si>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</si>
  <si>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</si>
  <si>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</si>
  <si>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</si>
  <si>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</si>
  <si>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</si>
  <si>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</si>
  <si>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</si>
  <si>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</si>
  <si>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</si>
  <si>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</si>
  <si>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</si>
  <si>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</si>
  <si>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</si>
  <si>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</si>
  <si>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</si>
  <si>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</si>
  <si>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</si>
  <si>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</si>
  <si>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</si>
  <si>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</si>
  <si>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</si>
  <si>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</si>
  <si>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</si>
  <si>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</si>
  <si>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</si>
  <si>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</si>
  <si>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</si>
  <si>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</si>
  <si>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</si>
  <si>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</si>
  <si>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</si>
  <si>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</si>
  <si>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</si>
  <si>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</si>
  <si>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</si>
  <si>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</si>
  <si>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</si>
  <si>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</si>
  <si>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</si>
  <si>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</si>
  <si>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</si>
  <si>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</si>
  <si>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</si>
  <si>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</si>
  <si>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</si>
  <si>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</si>
  <si>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</si>
  <si>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</si>
  <si>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</si>
  <si>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</si>
  <si>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</si>
  <si>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</si>
  <si>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</si>
  <si>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</si>
  <si>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</si>
  <si>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</si>
  <si>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</si>
  <si>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</si>
  <si>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</si>
  <si>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</si>
  <si>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</si>
  <si>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</si>
  <si>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</si>
  <si>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</si>
  <si>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</si>
  <si>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</si>
  <si>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</si>
  <si>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</si>
  <si>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</si>
  <si>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</si>
  <si>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</si>
  <si>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</si>
  <si>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</si>
  <si>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</si>
  <si>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</si>
  <si>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</si>
  <si>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</si>
  <si>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</si>
  <si>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</si>
  <si>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</si>
  <si>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</si>
  <si>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</si>
  <si>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</si>
  <si>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</si>
  <si>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</si>
  <si>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</si>
  <si>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</si>
  <si>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</si>
  <si>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</si>
  <si>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</si>
  <si>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</si>
  <si>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</si>
  <si>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</si>
  <si>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</si>
  <si>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</si>
  <si>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</si>
  <si>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</si>
  <si>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</si>
  <si>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</si>
  <si>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</si>
  <si>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</si>
  <si>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</si>
  <si>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</si>
  <si>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</si>
  <si>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</si>
  <si>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</si>
  <si>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</si>
  <si>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</si>
  <si>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</si>
  <si>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</si>
  <si>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</si>
  <si>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</si>
  <si>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</si>
  <si>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</si>
  <si>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</si>
  <si>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</si>
  <si>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</si>
  <si>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</si>
  <si>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</si>
  <si>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</si>
  <si>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</si>
  <si>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</si>
  <si>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</si>
  <si>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</si>
  <si>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</si>
  <si>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</si>
  <si>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</si>
  <si>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</si>
  <si>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</si>
  <si>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</si>
  <si>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</si>
  <si>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</si>
  <si>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</si>
  <si>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</si>
  <si>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</si>
  <si>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</si>
  <si>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</si>
  <si>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</si>
  <si>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</si>
  <si>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</si>
  <si>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</si>
  <si>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</si>
  <si>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</si>
  <si>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</si>
  <si>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</si>
  <si>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</si>
  <si>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</si>
  <si>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</si>
  <si>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</si>
  <si>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</si>
  <si>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</si>
  <si>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</si>
  <si>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</si>
  <si>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</si>
  <si>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</si>
  <si>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</si>
  <si>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</si>
  <si>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</si>
  <si>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</si>
  <si>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</si>
  <si>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</si>
  <si>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</si>
  <si>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</si>
  <si>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</si>
  <si>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</si>
  <si>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</si>
  <si>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</si>
  <si>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</si>
  <si>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</si>
  <si>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</si>
  <si>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</si>
  <si>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</si>
  <si>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</si>
  <si>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</si>
  <si>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</si>
  <si>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</si>
  <si>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</si>
  <si>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</si>
  <si>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</si>
  <si>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</si>
  <si>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</si>
  <si>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</si>
  <si>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</si>
  <si>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</si>
  <si>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</si>
  <si>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</si>
  <si>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</si>
  <si>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</si>
  <si>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</si>
  <si>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</si>
  <si>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</si>
  <si>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</si>
  <si>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</si>
  <si>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</si>
  <si>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</si>
  <si>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</si>
  <si>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</si>
  <si>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</si>
  <si>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</si>
  <si>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</si>
  <si>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</si>
  <si>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</si>
  <si>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</si>
  <si>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</si>
  <si>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</si>
  <si>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</si>
  <si>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</si>
  <si>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</si>
  <si>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</si>
  <si>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</si>
  <si>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</si>
  <si>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</si>
  <si>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</si>
  <si>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</si>
  <si>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</si>
  <si>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</si>
  <si>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</si>
  <si>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</si>
  <si>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</si>
  <si>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</si>
  <si>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</si>
  <si>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</si>
  <si>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</si>
  <si>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</si>
  <si>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</si>
  <si>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</si>
  <si>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</si>
  <si>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</si>
  <si>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</si>
  <si>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</si>
  <si>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</si>
  <si>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</si>
  <si>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</si>
  <si>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</si>
  <si>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</si>
  <si>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</si>
  <si>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</si>
  <si>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</si>
  <si>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</si>
  <si>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</si>
  <si>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</si>
  <si>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</si>
  <si>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</si>
  <si>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</si>
  <si>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</si>
  <si>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</si>
  <si>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</si>
  <si>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</si>
  <si>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</si>
  <si>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</si>
  <si>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</si>
  <si>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</si>
  <si>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</si>
  <si>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</si>
  <si>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</si>
  <si>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</si>
  <si>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</si>
  <si>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</si>
  <si>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</si>
  <si>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</si>
  <si>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</si>
  <si>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</si>
  <si>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</si>
  <si>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</si>
  <si>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</si>
  <si>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</si>
  <si>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</si>
  <si>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</si>
  <si>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</si>
  <si>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</si>
  <si>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</si>
  <si>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</si>
  <si>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</si>
  <si>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</si>
  <si>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</si>
  <si>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</si>
  <si>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</si>
  <si>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</si>
  <si>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</si>
  <si>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</si>
  <si>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</si>
  <si>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</si>
  <si>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</si>
  <si>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</si>
  <si>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</si>
  <si>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</si>
  <si>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</si>
  <si>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</si>
  <si>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</si>
  <si>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</si>
  <si>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</si>
  <si>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</si>
  <si>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</si>
  <si>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</si>
  <si>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</si>
  <si>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</si>
  <si>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</si>
  <si>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</si>
  <si>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</si>
  <si>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</si>
  <si>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</si>
  <si>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</si>
  <si>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</si>
  <si>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</si>
  <si>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</si>
  <si>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</si>
  <si>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</si>
  <si>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</si>
  <si>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</si>
  <si>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</si>
  <si>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</si>
  <si>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</si>
  <si>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</si>
  <si>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</si>
  <si>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</si>
  <si>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</si>
  <si>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</si>
  <si>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</si>
  <si>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</si>
  <si>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</si>
  <si>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</si>
  <si>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</si>
  <si>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</si>
  <si>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</si>
  <si>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</si>
  <si>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</si>
  <si>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</si>
  <si>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</si>
  <si>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</si>
  <si>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</si>
  <si>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</si>
  <si>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</si>
  <si>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</si>
  <si>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</si>
  <si>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</si>
  <si>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</si>
  <si>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</si>
  <si>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</si>
  <si>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</si>
  <si>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</si>
  <si>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</si>
  <si>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</si>
  <si>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</si>
  <si>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</si>
  <si>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</si>
  <si>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</si>
  <si>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</si>
  <si>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</si>
  <si>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</si>
  <si>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</si>
  <si>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</si>
  <si>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</si>
  <si>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</si>
  <si>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</si>
  <si>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</si>
  <si>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</si>
  <si>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</si>
  <si>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</si>
  <si>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</si>
  <si>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</si>
  <si>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</si>
  <si>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</si>
  <si>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</si>
  <si>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</si>
  <si>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</si>
  <si>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</si>
  <si>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</si>
  <si>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</si>
  <si>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</si>
  <si>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</si>
  <si>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</si>
  <si>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</si>
  <si>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</si>
  <si>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</si>
  <si>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</si>
  <si>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</si>
  <si>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</si>
  <si>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</si>
  <si>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</si>
  <si>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</si>
  <si>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</si>
  <si>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</si>
  <si>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</si>
  <si>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</si>
  <si>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</si>
  <si>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</si>
  <si>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</si>
  <si>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</si>
  <si>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</si>
  <si>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</si>
  <si>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</si>
  <si>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</si>
  <si>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</si>
  <si>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</si>
  <si>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</si>
  <si>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</si>
  <si>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</si>
  <si>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</si>
  <si>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</si>
  <si>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</si>
  <si>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</si>
  <si>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</si>
  <si>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</si>
  <si>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</si>
  <si>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</si>
  <si>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</si>
  <si>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</si>
  <si>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</si>
  <si>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</si>
  <si>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</si>
  <si>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</si>
  <si>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</si>
  <si>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</si>
  <si>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</si>
  <si>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</si>
  <si>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</si>
  <si>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</si>
  <si>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</si>
  <si>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</si>
  <si>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</si>
  <si>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</si>
  <si>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</si>
  <si>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</si>
  <si>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</si>
  <si>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</si>
  <si>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</si>
  <si>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</si>
  <si>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</si>
  <si>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</si>
  <si>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</si>
  <si>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</si>
  <si>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</si>
  <si>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</si>
  <si>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</si>
  <si>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</si>
  <si>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</si>
  <si>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</si>
  <si>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</si>
  <si>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</si>
  <si>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</si>
  <si>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</si>
  <si>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</si>
  <si>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</si>
  <si>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</si>
  <si>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</si>
  <si>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</si>
  <si>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</si>
  <si>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</si>
  <si>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</si>
  <si>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</si>
  <si>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</si>
  <si>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</si>
  <si>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</si>
  <si>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</si>
  <si>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</si>
  <si>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</si>
  <si>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</si>
  <si>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</si>
  <si>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</si>
  <si>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</si>
  <si>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</si>
  <si>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</si>
  <si>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</si>
  <si>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</si>
  <si>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</si>
  <si>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</si>
  <si>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</si>
  <si>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</si>
  <si>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</si>
  <si>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</si>
  <si>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</si>
  <si>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</si>
  <si>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</si>
  <si>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</si>
  <si>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</si>
  <si>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</si>
  <si>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</si>
  <si>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</si>
  <si>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</si>
  <si>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</si>
  <si>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</si>
  <si>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</si>
  <si>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</si>
  <si>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</si>
  <si>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</si>
  <si>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</si>
  <si>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</si>
  <si>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</si>
  <si>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</si>
  <si>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</si>
  <si>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</si>
  <si>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</si>
  <si>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</si>
  <si>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</si>
  <si>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</si>
  <si>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</si>
  <si>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</si>
  <si>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</si>
  <si>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</si>
  <si>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</si>
  <si>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</si>
  <si>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</si>
  <si>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</si>
  <si>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</si>
  <si>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</si>
  <si>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</si>
  <si>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</si>
  <si>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</si>
  <si>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</si>
  <si>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</si>
  <si>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</si>
  <si>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</si>
  <si>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</si>
  <si>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</si>
  <si>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</si>
  <si>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</si>
  <si>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</si>
  <si>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</si>
  <si>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</si>
  <si>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</si>
  <si>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</si>
  <si>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</si>
  <si>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</si>
  <si>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</si>
  <si>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</si>
  <si>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</si>
  <si>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</si>
  <si>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</si>
  <si>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</si>
  <si>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</si>
  <si>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</si>
  <si>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</si>
  <si>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</si>
  <si>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</si>
  <si>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</si>
  <si>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</si>
  <si>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</si>
  <si>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</si>
  <si>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</si>
  <si>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</si>
  <si>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</si>
  <si>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</si>
  <si>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</si>
  <si>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</si>
  <si>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</si>
  <si>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</si>
  <si>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</si>
  <si>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</si>
  <si>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</si>
  <si>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</si>
  <si>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</si>
  <si>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</si>
  <si>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</si>
  <si>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</si>
  <si>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</si>
  <si>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</si>
  <si>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</si>
  <si>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</si>
  <si>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</si>
  <si>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</si>
  <si>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</si>
  <si>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</si>
  <si>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</si>
  <si>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</si>
  <si>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</si>
  <si>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</si>
  <si>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</si>
  <si>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</si>
  <si>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</si>
  <si>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</si>
  <si>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</si>
  <si>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</si>
  <si>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</si>
  <si>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</si>
  <si>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</si>
  <si>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</si>
  <si>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</si>
  <si>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</si>
  <si>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</si>
  <si>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</si>
  <si>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</si>
  <si>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</si>
  <si>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</si>
  <si>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</si>
  <si>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</si>
  <si>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</si>
  <si>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</si>
  <si>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</si>
  <si>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</si>
  <si>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</si>
  <si>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</si>
  <si>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</si>
  <si>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</si>
  <si>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</si>
  <si>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</si>
  <si>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</si>
  <si>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</si>
  <si>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</si>
  <si>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</si>
  <si>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</si>
  <si>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</si>
  <si>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</si>
  <si>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</si>
  <si>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</si>
  <si>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</si>
  <si>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</si>
  <si>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</si>
  <si>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</si>
  <si>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</si>
  <si>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</si>
  <si>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</si>
  <si>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</si>
  <si>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</si>
  <si>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</si>
  <si>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</si>
  <si>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</si>
  <si>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</si>
  <si>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</si>
  <si>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</si>
  <si>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</si>
  <si>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</si>
  <si>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</si>
  <si>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</si>
  <si>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</si>
  <si>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</si>
  <si>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</si>
  <si>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</si>
  <si>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</si>
  <si>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</si>
  <si>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</si>
  <si>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</si>
  <si>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</si>
  <si>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</si>
  <si>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</si>
  <si>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</si>
  <si>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</si>
  <si>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</si>
  <si>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</si>
  <si>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</si>
  <si>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</si>
  <si>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</si>
  <si>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</si>
  <si>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</si>
  <si>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</si>
  <si>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</si>
  <si>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</si>
  <si>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</si>
  <si>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</si>
  <si>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</si>
  <si>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</si>
  <si>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</si>
  <si>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</si>
  <si>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</si>
  <si>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</si>
  <si>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</si>
  <si>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</si>
  <si>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</si>
  <si>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</si>
  <si>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</si>
  <si>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</si>
  <si>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</si>
  <si>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</si>
  <si>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</si>
  <si>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</si>
  <si>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</si>
  <si>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</si>
  <si>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</si>
  <si>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</si>
  <si>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</si>
  <si>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</si>
  <si>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</si>
  <si>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</si>
  <si>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</si>
  <si>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</si>
  <si>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</si>
  <si>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</si>
  <si>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</si>
  <si>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</si>
  <si>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</si>
  <si>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</si>
  <si>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</si>
  <si>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</si>
  <si>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</si>
  <si>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</si>
  <si>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</si>
  <si>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</si>
  <si>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</si>
  <si>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</si>
  <si>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</si>
  <si>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</si>
  <si>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</si>
  <si>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</si>
  <si>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</si>
  <si>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</si>
  <si>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</si>
  <si>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</si>
  <si>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</si>
  <si>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</si>
  <si>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</si>
  <si>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</si>
  <si>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</si>
  <si>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</si>
  <si>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</si>
  <si>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</si>
  <si>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</si>
  <si>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</si>
  <si>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</si>
  <si>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</si>
  <si>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</si>
  <si>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</si>
  <si>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</si>
  <si>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</si>
  <si>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</si>
  <si>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</si>
  <si>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</si>
  <si>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</si>
  <si>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</si>
  <si>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</si>
  <si>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</si>
  <si>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</si>
  <si>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</si>
  <si>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</si>
  <si>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</si>
  <si>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</si>
  <si>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</si>
  <si>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</si>
  <si>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</si>
  <si>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</si>
  <si>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</si>
  <si>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</si>
  <si>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</si>
  <si>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</si>
  <si>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</si>
  <si>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</si>
  <si>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</si>
  <si>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</si>
  <si>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</si>
  <si>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</si>
  <si>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</si>
  <si>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</si>
  <si>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</si>
  <si>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</si>
  <si>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</si>
  <si>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</si>
  <si>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</si>
  <si>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</si>
  <si>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</si>
  <si>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</si>
  <si>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</si>
  <si>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</si>
  <si>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</si>
  <si>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</si>
  <si>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</si>
  <si>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</si>
  <si>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</si>
  <si>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</si>
  <si>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</si>
  <si>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</si>
  <si>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</si>
  <si>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</si>
  <si>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</si>
  <si>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</si>
  <si>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</si>
  <si>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</si>
  <si>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</si>
  <si>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</si>
  <si>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</si>
  <si>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</si>
  <si>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</si>
  <si>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</si>
  <si>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</si>
  <si>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</si>
  <si>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</si>
  <si>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</si>
  <si>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</si>
  <si>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</si>
  <si>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</si>
  <si>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</si>
  <si>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</si>
  <si>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</si>
  <si>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</si>
  <si>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</si>
  <si>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</si>
  <si>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</si>
  <si>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</si>
  <si>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</si>
  <si>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</si>
  <si>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</si>
  <si>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</si>
  <si>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</si>
  <si>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</si>
  <si>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</si>
  <si>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</si>
  <si>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</si>
  <si>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</si>
  <si>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</si>
  <si>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</si>
  <si>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</si>
  <si>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</si>
  <si>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</si>
  <si>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</si>
  <si>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</si>
  <si>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</si>
  <si>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</si>
  <si>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</si>
  <si>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</si>
  <si>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</si>
  <si>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</si>
  <si>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</si>
  <si>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</si>
  <si>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</si>
  <si>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</si>
  <si>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</si>
  <si>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</si>
  <si>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</si>
  <si>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</si>
  <si>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</si>
  <si>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</si>
  <si>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</si>
  <si>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</si>
  <si>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</si>
  <si>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</si>
  <si>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</si>
  <si>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</si>
  <si>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</si>
  <si>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</si>
  <si>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</si>
  <si>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</si>
  <si>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</si>
  <si>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</si>
  <si>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</si>
  <si>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</si>
  <si>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</si>
  <si>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</si>
  <si>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</si>
  <si>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</si>
  <si>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</si>
  <si>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</si>
  <si>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</si>
  <si>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</si>
  <si>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</si>
  <si>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</si>
  <si>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</si>
  <si>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</si>
  <si>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</si>
  <si>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</si>
  <si>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</si>
  <si>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</si>
  <si>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</si>
  <si>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</si>
  <si>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</si>
  <si>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</si>
  <si>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</si>
  <si>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</si>
  <si>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</si>
  <si>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</si>
  <si>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</si>
  <si>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</si>
  <si>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</si>
  <si>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</si>
  <si>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</si>
  <si>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</si>
  <si>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</si>
  <si>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</si>
  <si>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</si>
  <si>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</si>
  <si>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</si>
  <si>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</si>
  <si>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</si>
  <si>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</si>
  <si>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</si>
  <si>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</si>
  <si>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</si>
  <si>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</si>
  <si>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</si>
  <si>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</si>
  <si>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</si>
  <si>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</si>
  <si>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</si>
  <si>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</si>
  <si>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</si>
  <si>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</si>
  <si>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</si>
  <si>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</si>
  <si>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</si>
  <si>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</si>
  <si>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</si>
  <si>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</si>
  <si>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</si>
  <si>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</si>
  <si>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</si>
  <si>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</si>
  <si>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</si>
  <si>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</si>
  <si>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</si>
  <si>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</si>
  <si>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</si>
  <si>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</si>
  <si>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</si>
  <si>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</si>
  <si>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</si>
  <si>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</si>
  <si>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</si>
  <si>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</si>
  <si>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</si>
  <si>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</si>
  <si>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</si>
  <si>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</si>
  <si>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</si>
  <si>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</si>
  <si>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</si>
  <si>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</si>
  <si>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</si>
  <si>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</si>
  <si>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</si>
  <si>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</si>
  <si>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</si>
  <si>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</si>
  <si>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</si>
  <si>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</si>
  <si>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</si>
  <si>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</si>
  <si>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</si>
  <si>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</si>
  <si>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</si>
  <si>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</si>
  <si>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</si>
  <si>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</si>
  <si>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</si>
  <si>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</si>
  <si>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</si>
  <si>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</si>
  <si>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</si>
  <si>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</si>
  <si>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</si>
  <si>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</si>
  <si>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</si>
  <si>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</si>
  <si>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</si>
  <si>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</si>
  <si>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</si>
  <si>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</si>
  <si>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</si>
  <si>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</si>
  <si>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</si>
  <si>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</si>
  <si>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</si>
  <si>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</si>
  <si>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</si>
  <si>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</si>
  <si>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</si>
  <si>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</si>
  <si>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</si>
  <si>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</si>
  <si>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</si>
  <si>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</si>
  <si>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</si>
  <si>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</si>
  <si>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</si>
  <si>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</si>
  <si>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</si>
  <si>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</si>
  <si>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</si>
  <si>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</si>
  <si>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</si>
  <si>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</si>
  <si>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</si>
  <si>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</si>
  <si>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</si>
  <si>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</si>
  <si>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</si>
  <si>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</si>
  <si>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</si>
  <si>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</si>
  <si>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</si>
  <si>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</si>
  <si>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</si>
  <si>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</si>
  <si>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</si>
  <si>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</si>
  <si>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</si>
  <si>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</si>
  <si>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</si>
  <si>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</si>
  <si>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</si>
  <si>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</si>
  <si>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</si>
  <si>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</si>
  <si>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</si>
  <si>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</si>
  <si>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</si>
  <si>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</si>
  <si>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</si>
  <si>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</si>
  <si>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</si>
  <si>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</si>
  <si>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</si>
  <si>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</si>
  <si>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</si>
  <si>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</si>
  <si>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</si>
  <si>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</si>
  <si>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</si>
  <si>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</si>
  <si>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</si>
  <si>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</si>
  <si>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</si>
  <si>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</si>
  <si>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</si>
  <si>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</si>
  <si>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</si>
  <si>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</si>
  <si>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</si>
  <si>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</si>
  <si>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</si>
  <si>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</si>
  <si>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</si>
  <si>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</si>
  <si>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</si>
  <si>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</si>
  <si>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</si>
  <si>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</si>
  <si>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</si>
  <si>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</si>
  <si>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</si>
  <si>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</si>
  <si>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</si>
  <si>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</si>
  <si>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</si>
  <si>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</si>
  <si>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</si>
  <si>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</si>
  <si>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</si>
  <si>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</si>
  <si>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</si>
  <si>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</si>
  <si>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</si>
  <si>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</si>
  <si>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</si>
  <si>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</si>
  <si>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</si>
  <si>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</si>
  <si>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</si>
  <si>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</si>
  <si>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</si>
  <si>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</si>
  <si>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</si>
  <si>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</si>
  <si>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</si>
  <si>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</si>
  <si>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</si>
  <si>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</si>
  <si>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</si>
  <si>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</si>
  <si>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</si>
  <si>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</si>
  <si>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</si>
  <si>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</si>
  <si>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</si>
  <si>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</si>
  <si>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</si>
  <si>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</si>
  <si>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</si>
  <si>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</si>
  <si>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</si>
  <si>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</si>
  <si>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</si>
  <si>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</si>
  <si>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</si>
  <si>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</si>
  <si>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</si>
  <si>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</si>
  <si>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</si>
  <si>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</si>
  <si>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</si>
  <si>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</si>
  <si>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</si>
  <si>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</si>
  <si>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</si>
  <si>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</si>
  <si>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</si>
  <si>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</si>
  <si>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</si>
  <si>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</si>
  <si>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</si>
  <si>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</si>
  <si>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</si>
  <si>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</si>
  <si>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</si>
  <si>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</si>
  <si>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</si>
  <si>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</si>
  <si>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</si>
  <si>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</si>
  <si>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</si>
  <si>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</si>
  <si>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</si>
  <si>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</si>
  <si>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</si>
  <si>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</si>
  <si>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</si>
  <si>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</si>
  <si>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</si>
  <si>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</si>
  <si>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</si>
  <si>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</si>
  <si>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</si>
  <si>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</si>
  <si>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</si>
  <si>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</si>
  <si>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</si>
  <si>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</si>
  <si>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</si>
  <si>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</si>
  <si>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</si>
  <si>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</si>
  <si>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</si>
  <si>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</si>
  <si>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</si>
  <si>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</si>
  <si>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</si>
  <si>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</si>
  <si>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</si>
  <si>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</si>
  <si>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</si>
  <si>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</si>
  <si>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</si>
  <si>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</si>
  <si>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</si>
  <si>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</si>
  <si>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</si>
  <si>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</si>
  <si>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</si>
  <si>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</si>
  <si>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</si>
  <si>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</si>
  <si>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</si>
  <si>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</si>
  <si>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</si>
  <si>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</si>
  <si>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</si>
  <si>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</si>
  <si>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</si>
  <si>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</si>
  <si>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</si>
  <si>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</si>
  <si>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</si>
  <si>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</si>
  <si>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</si>
  <si>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</si>
  <si>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</si>
  <si>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</si>
  <si>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</si>
  <si>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</si>
  <si>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</si>
  <si>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</si>
  <si>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</si>
  <si>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</si>
  <si>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</si>
  <si>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</si>
  <si>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</si>
  <si>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</si>
  <si>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</si>
  <si>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</si>
  <si>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</si>
  <si>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</si>
  <si>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</si>
  <si>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</si>
  <si>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</si>
  <si>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</si>
  <si>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</si>
  <si>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</si>
  <si>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</si>
  <si>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</si>
  <si>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</si>
  <si>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</si>
  <si>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</si>
  <si>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</si>
  <si>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</si>
  <si>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</si>
  <si>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</si>
  <si>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</si>
  <si>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</si>
  <si>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</si>
  <si>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</si>
  <si>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</si>
  <si>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</si>
  <si>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</si>
  <si>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</si>
  <si>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</si>
  <si>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</si>
  <si>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</si>
  <si>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</si>
  <si>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</si>
  <si>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</si>
  <si>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</si>
  <si>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</si>
  <si>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</si>
  <si>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</si>
  <si>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</si>
  <si>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</si>
  <si>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</si>
  <si>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</si>
  <si>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</si>
  <si>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</si>
  <si>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</si>
  <si>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</si>
  <si>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</si>
  <si>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</si>
  <si>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</si>
  <si>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</si>
  <si>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</si>
  <si>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</si>
  <si>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</si>
  <si>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</si>
  <si>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</si>
  <si>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</si>
  <si>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</si>
  <si>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</si>
  <si>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</si>
  <si>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</si>
  <si>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</si>
  <si>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</si>
  <si>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</si>
  <si>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</si>
  <si>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</si>
  <si>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</si>
  <si>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</si>
  <si>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</si>
  <si>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</si>
  <si>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</si>
  <si>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</si>
  <si>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</si>
  <si>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</si>
  <si>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</si>
  <si>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</si>
  <si>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</si>
  <si>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</si>
  <si>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</si>
  <si>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</si>
  <si>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</si>
  <si>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</si>
  <si>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</si>
  <si>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</si>
  <si>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</si>
  <si>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</si>
  <si>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</si>
  <si>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</si>
  <si>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</si>
  <si>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</si>
  <si>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</si>
  <si>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</si>
  <si>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</si>
  <si>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</si>
  <si>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</si>
  <si>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</si>
  <si>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</si>
  <si>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</si>
  <si>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</si>
  <si>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</si>
  <si>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</si>
  <si>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</si>
  <si>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</si>
  <si>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</si>
  <si>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</si>
  <si>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</si>
  <si>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</si>
  <si>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</si>
  <si>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</si>
  <si>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</si>
  <si>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</si>
  <si>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</si>
  <si>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</si>
  <si>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</si>
  <si>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</si>
  <si>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</si>
  <si>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</si>
  <si>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</si>
  <si>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</si>
  <si>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</si>
  <si>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</si>
  <si>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</si>
  <si>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</si>
  <si>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</si>
  <si>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</si>
  <si>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</si>
  <si>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</si>
  <si>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</si>
  <si>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</si>
  <si>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</si>
  <si>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</si>
  <si>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</si>
  <si>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</si>
  <si>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</si>
  <si>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</si>
  <si>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</si>
  <si>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</si>
  <si>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</si>
  <si>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</si>
  <si>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</si>
  <si>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</si>
  <si>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</si>
  <si>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</si>
  <si>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</si>
  <si>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</si>
  <si>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</si>
  <si>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</si>
  <si>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</si>
  <si>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</si>
  <si>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</si>
  <si>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</si>
  <si>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</si>
  <si>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</si>
  <si>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</si>
  <si>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</si>
  <si>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</si>
  <si>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</si>
  <si>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</si>
  <si>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</si>
  <si>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</si>
  <si>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</si>
  <si>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</si>
  <si>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</si>
  <si>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</si>
  <si>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</si>
  <si>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</si>
  <si>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</si>
  <si>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</si>
  <si>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</si>
  <si>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</si>
  <si>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</si>
  <si>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</si>
  <si>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</si>
  <si>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</si>
  <si>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</si>
  <si>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</si>
  <si>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</si>
  <si>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</si>
  <si>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</si>
  <si>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</si>
  <si>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</si>
  <si>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</si>
  <si>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</si>
  <si>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</si>
  <si>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</si>
  <si>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</si>
  <si>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</si>
  <si>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</si>
  <si>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</si>
  <si>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</si>
  <si>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</si>
  <si>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</si>
  <si>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</si>
  <si>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</si>
  <si>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</si>
  <si>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</si>
  <si>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</si>
  <si>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</si>
  <si>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</si>
  <si>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</si>
  <si>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</si>
  <si>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</si>
  <si>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</si>
  <si>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</si>
  <si>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</si>
  <si>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</si>
  <si>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</si>
  <si>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</si>
  <si>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</si>
  <si>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</si>
  <si>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</si>
  <si>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</si>
  <si>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</si>
  <si>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</si>
  <si>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</si>
  <si>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</si>
  <si>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</si>
  <si>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</si>
  <si>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</si>
  <si>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</si>
  <si>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</si>
  <si>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</si>
  <si>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</si>
  <si>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</si>
  <si>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</si>
  <si>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</si>
  <si>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</si>
  <si>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</si>
  <si>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</si>
  <si>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</si>
  <si>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</si>
  <si>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</si>
  <si>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</si>
  <si>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</si>
  <si>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</si>
  <si>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</si>
  <si>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</si>
  <si>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</si>
  <si>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</si>
  <si>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</si>
  <si>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</si>
  <si>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</si>
  <si>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</si>
  <si>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</si>
  <si>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</si>
  <si>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</si>
  <si>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</si>
  <si>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</si>
  <si>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</si>
  <si>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</si>
  <si>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</si>
  <si>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</si>
  <si>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</si>
  <si>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</si>
  <si>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</si>
  <si>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</si>
  <si>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</si>
  <si>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</si>
  <si>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</si>
  <si>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</si>
  <si>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</si>
  <si>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</si>
  <si>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</si>
  <si>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</si>
  <si>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</si>
  <si>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</si>
  <si>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</si>
  <si>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</si>
  <si>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</si>
  <si>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</si>
  <si>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</si>
  <si>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</si>
  <si>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</si>
  <si>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</si>
  <si>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</si>
  <si>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</si>
  <si>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</si>
  <si>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</si>
  <si>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</si>
  <si>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</si>
  <si>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</si>
  <si>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</si>
  <si>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</si>
  <si>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</si>
  <si>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</si>
  <si>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</si>
  <si>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</si>
  <si>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</si>
  <si>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</si>
  <si>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</si>
  <si>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</si>
  <si>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</si>
  <si>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</si>
  <si>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</si>
  <si>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</si>
  <si>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</si>
  <si>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</si>
  <si>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</si>
  <si>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</si>
  <si>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</si>
  <si>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</si>
  <si>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</si>
  <si>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</si>
  <si>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</si>
  <si>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</si>
  <si>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</si>
  <si>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</si>
  <si>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</si>
  <si>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</si>
  <si>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</si>
  <si>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</si>
  <si>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</si>
  <si>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</si>
  <si>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</si>
  <si>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</si>
  <si>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</si>
  <si>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</si>
  <si>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</si>
  <si>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</si>
  <si>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</si>
  <si>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</si>
  <si>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</si>
  <si>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</si>
  <si>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</si>
  <si>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</si>
  <si>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</si>
  <si>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</si>
  <si>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</si>
  <si>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</si>
  <si>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</si>
  <si>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</si>
  <si>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</si>
  <si>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</si>
  <si>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</si>
  <si>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</si>
  <si>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</si>
  <si>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</si>
  <si>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</si>
  <si>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</si>
  <si>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</si>
  <si>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</si>
  <si>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</si>
  <si>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</si>
  <si>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</si>
  <si>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</si>
  <si>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</si>
  <si>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</si>
  <si>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</si>
  <si>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</si>
  <si>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</si>
  <si>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</si>
  <si>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</si>
  <si>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</si>
  <si>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</si>
  <si>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</si>
  <si>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</si>
  <si>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</si>
  <si>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</si>
  <si>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</si>
  <si>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</si>
  <si>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</si>
  <si>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</si>
  <si>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</si>
  <si>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</si>
  <si>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</si>
  <si>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</si>
  <si>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</si>
  <si>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</si>
  <si>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</si>
  <si>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</si>
  <si>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</si>
  <si>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</si>
  <si>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</si>
  <si>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</si>
  <si>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</si>
  <si>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</si>
  <si>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</si>
  <si>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</si>
  <si>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</si>
  <si>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</si>
  <si>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</si>
  <si>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</si>
  <si>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</si>
  <si>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</si>
  <si>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</si>
  <si>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</si>
  <si>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</si>
  <si>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</si>
  <si>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</si>
  <si>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</si>
  <si>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</si>
  <si>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</si>
  <si>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</si>
  <si>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</si>
  <si>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</si>
  <si>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</si>
  <si>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</si>
  <si>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</si>
  <si>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</si>
  <si>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</si>
  <si>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</si>
  <si>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</si>
  <si>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</si>
  <si>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</si>
  <si>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</si>
  <si>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</si>
  <si>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</si>
  <si>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</si>
  <si>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</si>
  <si>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</si>
  <si>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</si>
  <si>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</si>
  <si>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</si>
  <si>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</si>
  <si>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</si>
  <si>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</si>
  <si>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</si>
  <si>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</si>
  <si>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</si>
  <si>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</si>
  <si>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</si>
  <si>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</si>
  <si>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</si>
  <si>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</si>
  <si>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</si>
  <si>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</si>
  <si>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</si>
  <si>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</si>
  <si>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</si>
  <si>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</si>
  <si>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</si>
  <si>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</si>
  <si>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</si>
  <si>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</si>
  <si>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</si>
  <si>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</si>
  <si>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</si>
  <si>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</si>
  <si>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</si>
  <si>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</si>
  <si>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</si>
  <si>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</si>
  <si>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</si>
  <si>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</si>
  <si>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</si>
  <si>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</si>
  <si>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</si>
  <si>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</si>
  <si>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</si>
  <si>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</si>
  <si>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</si>
  <si>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</si>
  <si>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</si>
  <si>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</si>
  <si>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</si>
  <si>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</si>
  <si>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</si>
  <si>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</si>
  <si>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</si>
  <si>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</si>
  <si>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</si>
  <si>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</si>
  <si>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</si>
  <si>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</si>
  <si>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</si>
  <si>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</si>
  <si>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</si>
  <si>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</si>
  <si>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</si>
  <si>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</si>
  <si>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</si>
  <si>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</si>
  <si>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</si>
  <si>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</si>
  <si>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</si>
  <si>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</si>
  <si>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</si>
  <si>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</si>
  <si>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</si>
  <si>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</si>
  <si>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</si>
  <si>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</si>
  <si>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</si>
  <si>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</si>
  <si>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</si>
  <si>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</si>
  <si>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</si>
  <si>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</si>
  <si>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</si>
  <si>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</si>
  <si>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</si>
  <si>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</si>
  <si>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</si>
  <si>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</si>
  <si>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</si>
  <si>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</si>
  <si>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</si>
  <si>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</si>
  <si>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</si>
  <si>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</si>
  <si>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</si>
  <si>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</si>
  <si>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</si>
  <si>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</si>
  <si>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</si>
  <si>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</si>
  <si>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</si>
  <si>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</si>
  <si>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</si>
  <si>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</si>
  <si>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</si>
  <si>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</si>
  <si>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</si>
  <si>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</si>
  <si>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</si>
  <si>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</si>
  <si>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</si>
  <si>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</si>
  <si>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</si>
  <si>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</si>
  <si>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</si>
  <si>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</si>
  <si>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</si>
  <si>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</si>
  <si>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</si>
  <si>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</si>
  <si>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</si>
  <si>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</si>
  <si>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</si>
  <si>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</si>
  <si>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</si>
  <si>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</si>
  <si>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</si>
  <si>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</si>
  <si>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</si>
  <si>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</si>
  <si>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</si>
  <si>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</si>
  <si>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</si>
  <si>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</si>
  <si>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</si>
  <si>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</si>
  <si>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</si>
  <si>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</si>
  <si>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</si>
  <si>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</si>
  <si>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</si>
  <si>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</si>
  <si>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</si>
  <si>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</si>
  <si>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</si>
  <si>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</si>
  <si>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</si>
  <si>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</si>
  <si>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</si>
  <si>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</si>
  <si>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</si>
  <si>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</si>
  <si>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</si>
  <si>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</si>
  <si>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</si>
  <si>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</si>
  <si>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</si>
  <si>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</si>
  <si>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</si>
  <si>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</si>
  <si>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</si>
  <si>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</si>
  <si>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</si>
  <si>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</si>
  <si>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</si>
  <si>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</si>
  <si>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</si>
  <si>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</si>
  <si>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</si>
  <si>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</si>
  <si>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</si>
  <si>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</si>
  <si>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</si>
  <si>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</si>
  <si>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</si>
  <si>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</si>
  <si>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</si>
  <si>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</si>
  <si>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</si>
  <si>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</si>
  <si>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</si>
  <si>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</si>
  <si>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</si>
  <si>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</si>
  <si>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</si>
  <si>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</si>
  <si>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</si>
  <si>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</si>
  <si>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</si>
  <si>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</si>
  <si>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</si>
  <si>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</si>
  <si>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</si>
  <si>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</si>
  <si>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</si>
  <si>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</si>
  <si>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</si>
  <si>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</si>
  <si>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</si>
  <si>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</si>
  <si>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</si>
  <si>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</si>
  <si>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</si>
  <si>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</si>
  <si>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</si>
  <si>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</si>
  <si>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</si>
  <si>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</si>
  <si>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</si>
  <si>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</si>
  <si>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</si>
  <si>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</si>
  <si>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</si>
  <si>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</si>
  <si>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</si>
  <si>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</si>
  <si>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</si>
  <si>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</si>
  <si>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</si>
  <si>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</si>
  <si>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</si>
  <si>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</si>
  <si>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</si>
  <si>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</si>
  <si>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</si>
  <si>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</si>
  <si>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</si>
  <si>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</si>
  <si>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</si>
  <si>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</si>
  <si>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</si>
  <si>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</si>
  <si>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</si>
  <si>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</si>
  <si>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</si>
  <si>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</si>
  <si>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</si>
  <si>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</si>
  <si>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</si>
  <si>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</si>
  <si>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</si>
  <si>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</si>
  <si>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</si>
  <si>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</si>
  <si>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</si>
  <si>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</si>
  <si>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</si>
  <si>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</si>
  <si>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</si>
  <si>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</si>
  <si>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</si>
  <si>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</si>
  <si>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</si>
  <si>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</si>
  <si>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</si>
  <si>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</si>
  <si>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</si>
  <si>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</si>
  <si>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</si>
  <si>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</si>
  <si>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</si>
  <si>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</si>
  <si>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</si>
  <si>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</si>
  <si>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</si>
  <si>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</si>
  <si>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</si>
  <si>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</si>
  <si>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</si>
  <si>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</si>
  <si>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</si>
  <si>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</si>
  <si>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</si>
  <si>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</si>
  <si>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</si>
  <si>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</si>
  <si>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</si>
  <si>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</si>
  <si>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</si>
  <si>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</si>
  <si>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</si>
  <si>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</si>
  <si>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</si>
  <si>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</si>
  <si>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</si>
  <si>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</si>
  <si>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</si>
  <si>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</si>
  <si>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</si>
  <si>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</si>
  <si>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</si>
  <si>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</si>
  <si>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</si>
  <si>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</si>
  <si>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</si>
  <si>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</si>
  <si>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</si>
  <si>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</si>
  <si>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</si>
  <si>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</si>
  <si>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</si>
  <si>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</si>
  <si>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</si>
  <si>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</si>
  <si>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</si>
  <si>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</si>
  <si>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</si>
  <si>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</si>
  <si>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</si>
  <si>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</si>
  <si>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</si>
  <si>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</si>
  <si>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</si>
  <si>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</si>
  <si>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</si>
  <si>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</si>
  <si>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</si>
  <si>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</si>
  <si>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</si>
  <si>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</si>
  <si>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</si>
  <si>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</si>
  <si>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</si>
  <si>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</si>
  <si>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</si>
  <si>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</si>
  <si>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</si>
  <si>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</si>
  <si>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</si>
  <si>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</si>
  <si>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</si>
  <si>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</si>
  <si>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</si>
  <si>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</si>
  <si>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</si>
  <si>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</si>
  <si>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</si>
  <si>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</si>
  <si>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</si>
  <si>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</si>
  <si>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</si>
  <si>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</si>
  <si>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</si>
  <si>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</si>
  <si>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</si>
  <si>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</si>
  <si>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</si>
  <si>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</si>
  <si>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</si>
  <si>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</si>
  <si>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</si>
  <si>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</si>
  <si>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</si>
  <si>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</si>
  <si>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</si>
  <si>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</si>
  <si>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</si>
  <si>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</si>
  <si>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</si>
  <si>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</si>
  <si>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</si>
  <si>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</si>
  <si>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</si>
  <si>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</si>
  <si>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</si>
  <si>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</si>
  <si>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</si>
  <si>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</si>
  <si>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</si>
  <si>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</si>
  <si>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</si>
  <si>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</si>
  <si>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</si>
  <si>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</si>
  <si>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</si>
  <si>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</si>
  <si>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</si>
  <si>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</si>
  <si>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</si>
  <si>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</si>
  <si>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</si>
  <si>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</si>
  <si>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</si>
  <si>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</si>
  <si>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</si>
  <si>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</si>
  <si>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</si>
  <si>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</si>
  <si>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</si>
  <si>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</si>
  <si>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</si>
  <si>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</si>
  <si>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</si>
  <si>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</si>
  <si>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</si>
  <si>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</si>
  <si>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</si>
  <si>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</si>
  <si>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</si>
  <si>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</si>
  <si>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</si>
  <si>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</si>
  <si>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</si>
  <si>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</si>
  <si>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</si>
  <si>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</si>
  <si>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</si>
  <si>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</si>
  <si>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</si>
  <si>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</si>
  <si>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</si>
  <si>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</si>
  <si>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</si>
  <si>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</si>
  <si>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</si>
  <si>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</si>
  <si>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</si>
  <si>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</si>
  <si>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</si>
  <si>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</si>
  <si>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</si>
  <si>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</si>
  <si>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</si>
  <si>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</si>
  <si>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</si>
  <si>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</si>
  <si>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</si>
  <si>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</si>
  <si>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</si>
  <si>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</si>
  <si>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</si>
  <si>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</si>
  <si>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</si>
  <si>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</si>
  <si>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</si>
  <si>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</si>
  <si>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</si>
  <si>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</si>
  <si>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</si>
  <si>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</si>
  <si>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</si>
  <si>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</si>
  <si>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</si>
  <si>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</si>
  <si>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</si>
  <si>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</si>
  <si>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</si>
  <si>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</si>
  <si>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</si>
  <si>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</si>
  <si>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</si>
  <si>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</si>
  <si>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</si>
  <si>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</si>
  <si>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</si>
  <si>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</si>
  <si>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</si>
  <si>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</si>
  <si>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</si>
  <si>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</si>
  <si>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</si>
  <si>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</si>
  <si>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</si>
  <si>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</si>
  <si>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</si>
  <si>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</si>
  <si>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</si>
  <si>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</si>
  <si>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</si>
  <si>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</si>
  <si>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</si>
  <si>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</si>
  <si>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</si>
  <si>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</si>
  <si>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</si>
  <si>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</si>
  <si>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</si>
  <si>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</si>
  <si>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</si>
  <si>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</si>
  <si>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</si>
  <si>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</si>
  <si>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</si>
  <si>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</si>
  <si>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</si>
  <si>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</si>
  <si>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</si>
  <si>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</si>
  <si>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</si>
  <si>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</si>
  <si>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</si>
  <si>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</si>
  <si>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</si>
  <si>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</si>
  <si>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</si>
  <si>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</si>
  <si>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</si>
  <si>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</si>
  <si>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</si>
  <si>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</si>
  <si>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</si>
  <si>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</si>
  <si>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</si>
  <si>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</si>
  <si>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</si>
  <si>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</si>
  <si>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</si>
  <si>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</si>
  <si>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</si>
  <si>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</si>
  <si>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</si>
  <si>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</si>
  <si>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</si>
  <si>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</si>
  <si>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</si>
  <si>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</si>
  <si>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</si>
  <si>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</si>
  <si>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</si>
  <si>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</si>
  <si>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</si>
  <si>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</si>
  <si>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</si>
  <si>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</si>
  <si>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</si>
  <si>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</si>
  <si>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</si>
  <si>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</si>
  <si>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</si>
  <si>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</si>
  <si>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</si>
  <si>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</si>
  <si>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</si>
  <si>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</si>
  <si>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</si>
  <si>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</si>
  <si>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</si>
  <si>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</si>
  <si>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</si>
  <si>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</si>
  <si>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</si>
  <si>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</si>
  <si>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</si>
  <si>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</si>
  <si>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</si>
  <si>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</si>
  <si>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</si>
  <si>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</si>
  <si>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</si>
  <si>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</si>
  <si>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</si>
  <si>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</si>
  <si>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</si>
  <si>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</si>
  <si>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</si>
  <si>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</si>
  <si>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</si>
  <si>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</si>
  <si>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</si>
  <si>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</si>
  <si>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</si>
  <si>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</si>
  <si>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</si>
  <si>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</si>
  <si>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</si>
  <si>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</si>
  <si>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</si>
  <si>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</si>
  <si>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</si>
  <si>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</si>
  <si>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</si>
  <si>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</si>
  <si>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</si>
  <si>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</si>
  <si>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</si>
  <si>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</si>
  <si>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</si>
  <si>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</si>
  <si>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</si>
  <si>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</si>
  <si>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</si>
  <si>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</si>
  <si>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</si>
  <si>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</si>
  <si>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</si>
  <si>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</si>
  <si>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</si>
  <si>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</si>
  <si>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</si>
  <si>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</si>
  <si>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</si>
  <si>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</si>
  <si>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</si>
  <si>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</si>
  <si>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</si>
  <si>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</si>
  <si>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</si>
  <si>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</si>
  <si>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</si>
  <si>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</si>
  <si>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</si>
  <si>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</si>
  <si>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</si>
  <si>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</si>
  <si>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</si>
  <si>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</si>
  <si>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</si>
  <si>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</si>
  <si>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</si>
  <si>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</si>
  <si>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</si>
  <si>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</si>
  <si>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</si>
  <si>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</si>
  <si>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</si>
  <si>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</si>
  <si>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</si>
  <si>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</si>
  <si>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</si>
  <si>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</si>
  <si>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</si>
  <si>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</si>
  <si>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</si>
  <si>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</si>
  <si>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</si>
  <si>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</si>
  <si>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</si>
  <si>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</si>
  <si>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</si>
  <si>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</si>
  <si>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</si>
  <si>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</si>
  <si>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</si>
  <si>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</si>
  <si>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</si>
  <si>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</si>
  <si>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</si>
  <si>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</si>
  <si>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</si>
  <si>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</si>
  <si>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</si>
  <si>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</si>
  <si>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</si>
  <si>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</si>
  <si>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</si>
  <si>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</si>
  <si>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</si>
  <si>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</si>
  <si>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</si>
  <si>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</si>
  <si>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</si>
  <si>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</si>
  <si>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</si>
  <si>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</si>
  <si>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</si>
  <si>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</si>
  <si>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</si>
  <si>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</si>
  <si>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</si>
  <si>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</si>
  <si>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</si>
  <si>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</si>
  <si>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</si>
  <si>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</si>
  <si>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</si>
  <si>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</si>
  <si>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</si>
  <si>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</si>
  <si>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</si>
  <si>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</si>
  <si>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</si>
  <si>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</si>
  <si>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</si>
  <si>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</si>
  <si>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</si>
  <si>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</si>
  <si>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</si>
  <si>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</si>
  <si>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</si>
  <si>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</si>
  <si>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</si>
  <si>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</si>
  <si>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</si>
  <si>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</si>
  <si>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</si>
  <si>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</si>
  <si>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</si>
  <si>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</si>
  <si>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</si>
  <si>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</si>
  <si>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</si>
  <si>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</si>
  <si>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</si>
  <si>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</si>
  <si>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</si>
  <si>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</si>
  <si>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</si>
  <si>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</si>
  <si>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</si>
  <si>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</si>
  <si>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</si>
  <si>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</si>
  <si>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</si>
  <si>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</si>
  <si>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</si>
  <si>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</si>
  <si>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</si>
  <si>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</si>
  <si>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</si>
  <si>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</si>
  <si>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</si>
  <si>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</si>
  <si>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</si>
  <si>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</si>
  <si>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</si>
  <si>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</si>
  <si>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</si>
  <si>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</si>
  <si>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</si>
  <si>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</si>
  <si>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</si>
  <si>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</si>
  <si>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</si>
  <si>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</si>
  <si>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</si>
  <si>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</si>
  <si>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</si>
  <si>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</si>
  <si>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</si>
  <si>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</si>
  <si>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</si>
  <si>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</si>
  <si>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</si>
  <si>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</si>
  <si>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</si>
  <si>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</si>
  <si>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</si>
  <si>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</si>
  <si>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</si>
  <si>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</si>
  <si>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</si>
  <si>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</si>
  <si>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</si>
  <si>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</si>
  <si>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</si>
  <si>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</si>
  <si>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</si>
  <si>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</si>
  <si>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</si>
  <si>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</si>
  <si>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</si>
  <si>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</si>
  <si>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</si>
  <si>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</si>
  <si>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</si>
  <si>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</si>
  <si>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</si>
  <si>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</si>
  <si>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</si>
  <si>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</si>
  <si>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</si>
  <si>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</si>
  <si>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</si>
  <si>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</si>
  <si>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</si>
  <si>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</si>
  <si>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</si>
  <si>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</si>
  <si>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</si>
  <si>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</si>
  <si>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</si>
  <si>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</si>
  <si>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</si>
  <si>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</si>
  <si>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</si>
  <si>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</si>
  <si>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</si>
  <si>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</si>
  <si>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</si>
  <si>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</si>
  <si>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</si>
  <si>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</si>
  <si>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</si>
  <si>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</si>
  <si>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</si>
  <si>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</si>
  <si>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</si>
  <si>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</si>
  <si>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</si>
  <si>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</si>
  <si>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</si>
  <si>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</si>
  <si>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</si>
  <si>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</si>
  <si>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</si>
  <si>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</si>
  <si>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</si>
  <si>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</si>
  <si>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</si>
  <si>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</si>
  <si>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</si>
  <si>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</si>
  <si>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</si>
  <si>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</si>
  <si>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</si>
  <si>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</si>
  <si>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</si>
  <si>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</si>
  <si>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</si>
  <si>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</si>
  <si>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</si>
  <si>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</si>
  <si>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</si>
  <si>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</si>
  <si>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</si>
  <si>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</si>
  <si>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</si>
  <si>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</si>
  <si>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</si>
  <si>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</si>
  <si>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</si>
  <si>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</si>
  <si>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</si>
  <si>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</si>
  <si>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</si>
  <si>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</si>
  <si>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</si>
  <si>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</si>
  <si>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</si>
  <si>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</si>
  <si>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</si>
  <si>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</si>
  <si>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</si>
  <si>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</si>
  <si>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</si>
  <si>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</si>
  <si>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</si>
  <si>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</si>
  <si>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</si>
  <si>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</si>
  <si>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</si>
  <si>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</si>
  <si>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</si>
  <si>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</si>
  <si>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</si>
  <si>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</si>
  <si>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</si>
  <si>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</si>
  <si>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</si>
  <si>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</si>
  <si>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</si>
  <si>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</si>
  <si>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</si>
  <si>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</si>
  <si>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</si>
  <si>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</si>
  <si>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</si>
  <si>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</si>
  <si>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</si>
  <si>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</si>
  <si>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</si>
  <si>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</si>
  <si>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</si>
  <si>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</si>
  <si>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</si>
  <si>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</si>
  <si>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</si>
  <si>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</si>
  <si>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</si>
  <si>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</si>
  <si>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</si>
  <si>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</si>
  <si>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</si>
  <si>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</si>
  <si>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</si>
  <si>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</si>
  <si>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</si>
  <si>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</si>
  <si>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</si>
  <si>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</si>
  <si>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</si>
  <si>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</si>
  <si>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</si>
  <si>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</si>
  <si>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</si>
  <si>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</si>
  <si>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</si>
  <si>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</si>
  <si>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</si>
  <si>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</si>
  <si>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</si>
  <si>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</si>
  <si>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</si>
  <si>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</si>
  <si>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</si>
  <si>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</si>
  <si>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</si>
  <si>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</si>
  <si>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</si>
  <si>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</si>
  <si>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</si>
  <si>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</si>
  <si>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</si>
  <si>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</si>
  <si>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</si>
  <si>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</si>
  <si>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</si>
  <si>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</si>
  <si>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</si>
  <si>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</si>
  <si>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</si>
  <si>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</si>
  <si>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</si>
  <si>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</si>
  <si>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</si>
  <si>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</si>
  <si>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</si>
  <si>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</si>
  <si>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</si>
  <si>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</si>
  <si>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</si>
  <si>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</si>
  <si>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</si>
  <si>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</si>
  <si>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</si>
  <si>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</si>
  <si>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</si>
  <si>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</si>
  <si>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</si>
  <si>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</si>
  <si>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</si>
  <si>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</si>
  <si>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</si>
  <si>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</si>
  <si>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</si>
  <si>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</si>
  <si>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</si>
  <si>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</si>
  <si>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</si>
  <si>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</si>
  <si>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</si>
  <si>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</si>
  <si>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</si>
  <si>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</si>
  <si>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</si>
  <si>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</si>
  <si>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</si>
  <si>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</si>
  <si>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</si>
  <si>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</si>
  <si>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</si>
  <si>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</si>
  <si>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</si>
  <si>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</si>
  <si>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</si>
  <si>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</si>
  <si>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</si>
  <si>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</si>
  <si>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</si>
  <si>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</si>
  <si>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</si>
  <si>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</si>
  <si>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</si>
  <si>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</si>
  <si>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</si>
  <si>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</si>
  <si>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</si>
  <si>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</si>
  <si>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</si>
  <si>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</si>
  <si>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</si>
  <si>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</si>
  <si>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</si>
  <si>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</si>
  <si>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</si>
  <si>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</si>
  <si>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</si>
  <si>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</si>
  <si>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</si>
  <si>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</si>
  <si>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</si>
  <si>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</si>
  <si>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</si>
  <si>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</si>
  <si>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</si>
  <si>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</si>
  <si>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</si>
  <si>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</si>
  <si>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</si>
  <si>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</si>
  <si>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</si>
  <si>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</si>
  <si>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</si>
  <si>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</si>
  <si>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</si>
  <si>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</si>
  <si>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</si>
  <si>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</si>
  <si>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</si>
  <si>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</si>
  <si>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</si>
  <si>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</si>
  <si>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</si>
  <si>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</si>
  <si>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</si>
  <si>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</si>
  <si>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</si>
  <si>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</si>
  <si>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</si>
  <si>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</si>
  <si>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</si>
  <si>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</si>
  <si>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</si>
  <si>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</si>
  <si>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</si>
  <si>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</si>
  <si>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</si>
  <si>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</si>
  <si>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</si>
  <si>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</si>
  <si>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</si>
  <si>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</si>
  <si>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</si>
  <si>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</si>
  <si>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</si>
  <si>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</si>
  <si>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</si>
  <si>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</si>
  <si>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</si>
  <si>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</si>
  <si>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</si>
  <si>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</si>
  <si>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</si>
  <si>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</si>
  <si>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</si>
  <si>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</si>
  <si>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</si>
  <si>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</si>
  <si>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</si>
  <si>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</si>
  <si>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</si>
  <si>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</si>
  <si>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</si>
  <si>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</si>
  <si>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</si>
  <si>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</si>
  <si>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</si>
  <si>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</si>
  <si>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</si>
  <si>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</si>
  <si>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</si>
  <si>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</si>
  <si>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</si>
  <si>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</si>
  <si>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</si>
  <si>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</si>
  <si>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</si>
  <si>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</si>
  <si>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</si>
  <si>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</si>
  <si>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</si>
  <si>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</si>
  <si>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</si>
  <si>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</si>
  <si>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</si>
  <si>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</si>
  <si>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</si>
  <si>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</si>
  <si>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</si>
  <si>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</si>
  <si>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</si>
  <si>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</si>
  <si>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</si>
  <si>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</si>
  <si>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</si>
  <si>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</si>
  <si>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</si>
  <si>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</si>
  <si>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</si>
  <si>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</si>
  <si>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</si>
  <si>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</si>
  <si>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</si>
  <si>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</si>
  <si>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</si>
  <si>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</si>
  <si>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</si>
  <si>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</si>
  <si>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</si>
  <si>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</si>
  <si>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</si>
  <si>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</si>
  <si>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</si>
  <si>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</si>
  <si>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</si>
  <si>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</si>
  <si>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</si>
  <si>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</si>
  <si>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</si>
  <si>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</si>
  <si>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</si>
  <si>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</si>
  <si>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</si>
  <si>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</si>
  <si>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</si>
  <si>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</si>
  <si>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</si>
  <si>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</si>
  <si>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</si>
  <si>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</si>
  <si>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</si>
  <si>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</si>
  <si>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</si>
  <si>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</si>
  <si>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</si>
  <si>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</si>
  <si>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</si>
  <si>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</si>
  <si>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</si>
  <si>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</si>
  <si>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</si>
  <si>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</si>
  <si>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</si>
  <si>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</si>
  <si>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</si>
  <si>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</si>
  <si>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</si>
  <si>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</si>
  <si>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</si>
  <si>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</si>
  <si>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</si>
  <si>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</si>
  <si>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</si>
  <si>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</si>
  <si>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</si>
  <si>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</si>
  <si>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</si>
  <si>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</si>
  <si>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</si>
  <si>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</si>
  <si>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</si>
  <si>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</si>
  <si>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</si>
  <si>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</si>
  <si>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</si>
  <si>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</si>
  <si>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</si>
  <si>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</si>
  <si>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</si>
  <si>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</si>
  <si>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</si>
  <si>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</si>
  <si>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</si>
  <si>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</si>
  <si>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</si>
  <si>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</si>
  <si>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</si>
  <si>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</si>
  <si>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</si>
  <si>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</si>
  <si>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</si>
  <si>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</si>
  <si>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</si>
  <si>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</si>
  <si>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</si>
  <si>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</si>
  <si>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</si>
  <si>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</si>
  <si>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</si>
  <si>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</si>
  <si>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</si>
  <si>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</si>
  <si>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</si>
  <si>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</si>
  <si>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</si>
  <si>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</si>
  <si>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</si>
  <si>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</si>
  <si>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</si>
  <si>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</si>
  <si>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</si>
  <si>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</si>
  <si>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</si>
  <si>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</si>
  <si>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</si>
  <si>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</si>
  <si>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</si>
  <si>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</si>
  <si>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</si>
  <si>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</si>
  <si>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</si>
  <si>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</si>
  <si>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</si>
  <si>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</si>
  <si>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</si>
  <si>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</si>
  <si>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</si>
  <si>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</si>
  <si>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</si>
  <si>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</si>
  <si>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</si>
  <si>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</si>
  <si>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</si>
  <si>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</si>
  <si>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</si>
  <si>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</si>
  <si>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</si>
  <si>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</si>
  <si>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</si>
  <si>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</si>
  <si>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</si>
  <si>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</si>
  <si>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</si>
  <si>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</si>
  <si>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</si>
  <si>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</si>
  <si>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</si>
  <si>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</si>
  <si>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</si>
  <si>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</si>
  <si>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</si>
  <si>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</si>
  <si>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</si>
  <si>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</si>
  <si>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</si>
  <si>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</si>
  <si>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</si>
  <si>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</si>
  <si>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</si>
  <si>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</si>
  <si>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</si>
  <si>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</si>
  <si>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</si>
  <si>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</si>
  <si>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</si>
  <si>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</si>
  <si>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</si>
  <si>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</si>
  <si>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</si>
  <si>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</si>
  <si>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</si>
  <si>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</si>
  <si>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</si>
  <si>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</si>
  <si>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</si>
  <si>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</si>
  <si>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</si>
  <si>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</si>
  <si>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</si>
  <si>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</si>
  <si>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</si>
  <si>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</si>
  <si>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</si>
  <si>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</si>
  <si>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</si>
  <si>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</si>
  <si>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</si>
  <si>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</si>
  <si>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</si>
  <si>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</si>
  <si>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</si>
  <si>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</si>
  <si>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</si>
  <si>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</si>
  <si>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</si>
  <si>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</si>
  <si>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</si>
  <si>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</si>
  <si>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</si>
  <si>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</si>
  <si>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</si>
  <si>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</si>
  <si>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</si>
  <si>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</si>
  <si>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</si>
  <si>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</si>
  <si>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</si>
  <si>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</si>
  <si>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</si>
  <si>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</si>
  <si>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</si>
  <si>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</si>
  <si>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</si>
  <si>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</si>
  <si>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</si>
  <si>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</si>
  <si>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</si>
  <si>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</si>
  <si>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</si>
  <si>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</si>
  <si>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</si>
  <si>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</si>
  <si>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</si>
  <si>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</si>
  <si>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</si>
  <si>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</si>
  <si>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</si>
  <si>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</si>
  <si>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</si>
  <si>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</si>
  <si>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</si>
  <si>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</si>
  <si>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</si>
  <si>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</si>
  <si>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</si>
  <si>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</si>
  <si>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</si>
  <si>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</si>
  <si>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</si>
  <si>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</si>
  <si>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</si>
  <si>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</si>
  <si>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</si>
  <si>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</si>
  <si>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</si>
  <si>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</si>
  <si>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</si>
  <si>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</si>
  <si>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</si>
  <si>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</si>
  <si>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</si>
  <si>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</si>
  <si>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</si>
  <si>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</si>
  <si>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</si>
  <si>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</si>
  <si>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</si>
  <si>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</si>
  <si>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</si>
  <si>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</si>
  <si>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</si>
  <si>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</si>
  <si>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</si>
  <si>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</si>
  <si>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</si>
  <si>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</si>
  <si>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</si>
  <si>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</si>
  <si>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</si>
  <si>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</si>
  <si>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</si>
  <si>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</si>
  <si>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</si>
  <si>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</si>
  <si>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</si>
  <si>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</si>
  <si>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</si>
  <si>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</si>
  <si>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</si>
  <si>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</si>
  <si>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</si>
  <si>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</si>
  <si>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</si>
  <si>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</si>
  <si>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</si>
  <si>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</si>
  <si>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</si>
  <si>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</si>
  <si>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</si>
  <si>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</si>
  <si>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</si>
  <si>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</si>
  <si>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</si>
  <si>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</si>
  <si>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</si>
  <si>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</si>
  <si>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</si>
  <si>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</si>
  <si>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</si>
  <si>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</si>
  <si>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</si>
  <si>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</si>
  <si>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</si>
  <si>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</si>
  <si>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</si>
  <si>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</si>
  <si>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</si>
  <si>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</si>
  <si>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</si>
  <si>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</si>
  <si>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</si>
  <si>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</si>
  <si>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</si>
  <si>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</si>
  <si>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</si>
  <si>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</si>
  <si>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</si>
  <si>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</si>
  <si>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</si>
  <si>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</si>
  <si>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</si>
  <si>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</si>
  <si>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</si>
  <si>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</si>
  <si>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</si>
  <si>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</si>
  <si>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</si>
  <si>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</si>
  <si>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</si>
  <si>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</si>
  <si>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</si>
  <si>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</si>
  <si>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</si>
  <si>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</si>
  <si>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</si>
  <si>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</si>
  <si>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</si>
  <si>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</si>
  <si>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</si>
  <si>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</si>
  <si>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</si>
  <si>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</si>
  <si>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</si>
  <si>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</si>
  <si>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</si>
  <si>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</si>
  <si>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</si>
  <si>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</si>
  <si>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</si>
  <si>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</si>
  <si>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</si>
  <si>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</si>
  <si>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</si>
  <si>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</si>
  <si>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</si>
  <si>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</si>
  <si>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</si>
  <si>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</si>
  <si>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</si>
  <si>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</si>
  <si>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</si>
  <si>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</si>
  <si>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</si>
  <si>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</si>
  <si>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</si>
  <si>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</si>
  <si>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</si>
  <si>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</si>
  <si>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</si>
  <si>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</si>
  <si>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</si>
  <si>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</si>
  <si>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</si>
  <si>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</si>
  <si>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</si>
  <si>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</si>
  <si>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</si>
  <si>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</si>
  <si>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</si>
  <si>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</si>
  <si>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</si>
  <si>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</si>
  <si>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</si>
  <si>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</si>
  <si>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</si>
  <si>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</si>
  <si>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</si>
  <si>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</si>
  <si>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</si>
  <si>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</si>
  <si>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</si>
  <si>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</si>
  <si>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</si>
  <si>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</si>
  <si>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</si>
  <si>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</si>
  <si>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</si>
  <si>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</si>
  <si>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</si>
  <si>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</si>
  <si>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</si>
  <si>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</si>
  <si>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</si>
  <si>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</si>
  <si>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</si>
  <si>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</si>
  <si>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</si>
  <si>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</si>
  <si>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</si>
  <si>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</si>
  <si>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</si>
  <si>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</si>
  <si>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</si>
  <si>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</si>
  <si>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</si>
  <si>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</si>
  <si>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</si>
  <si>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</si>
  <si>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</si>
  <si>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</si>
  <si>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</si>
  <si>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</si>
  <si>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</si>
  <si>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</si>
  <si>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</si>
  <si>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</si>
  <si>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</si>
  <si>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</si>
  <si>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</si>
  <si>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</si>
  <si>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</si>
  <si>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</si>
  <si>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</si>
  <si>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</si>
  <si>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</si>
  <si>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</si>
  <si>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</si>
  <si>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</si>
  <si>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</si>
  <si>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</si>
  <si>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</si>
  <si>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</si>
  <si>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</si>
  <si>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</si>
  <si>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</si>
  <si>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</si>
  <si>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</si>
  <si>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</si>
  <si>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</si>
  <si>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</si>
  <si>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</si>
  <si>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</si>
  <si>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</si>
  <si>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</si>
  <si>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</si>
  <si>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</si>
  <si>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</si>
  <si>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</si>
  <si>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</si>
  <si>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</si>
  <si>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</si>
  <si>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</si>
  <si>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</si>
  <si>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</si>
  <si>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</si>
  <si>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</si>
  <si>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</si>
  <si>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</si>
  <si>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</si>
  <si>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</si>
  <si>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</si>
  <si>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</si>
  <si>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</si>
  <si>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</si>
  <si>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</si>
  <si>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</si>
  <si>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</si>
  <si>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</si>
  <si>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</si>
  <si>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</si>
  <si>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</si>
  <si>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</si>
  <si>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</si>
  <si>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</si>
  <si>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</si>
  <si>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</si>
  <si>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</si>
  <si>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</si>
  <si>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</si>
  <si>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</si>
  <si>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</si>
  <si>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</si>
  <si>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</si>
  <si>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</si>
  <si>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</si>
  <si>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</si>
  <si>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</si>
  <si>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</si>
  <si>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</si>
  <si>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</si>
  <si>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</si>
  <si>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</si>
  <si>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</si>
  <si>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</si>
  <si>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</si>
  <si>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</si>
  <si>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</si>
  <si>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</si>
  <si>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</si>
  <si>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</si>
  <si>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</si>
  <si>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</si>
  <si>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</si>
  <si>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</si>
  <si>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</si>
  <si>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</si>
  <si>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</si>
  <si>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</si>
  <si>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</si>
  <si>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</si>
  <si>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</si>
  <si>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</si>
  <si>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</si>
  <si>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</si>
  <si>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</si>
  <si>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</si>
  <si>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</si>
  <si>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</si>
  <si>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</si>
  <si>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</si>
  <si>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</si>
  <si>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</si>
  <si>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</si>
  <si>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</si>
  <si>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</si>
  <si>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</si>
  <si>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</si>
  <si>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</si>
  <si>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</si>
  <si>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</si>
  <si>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</si>
  <si>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</si>
  <si>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</si>
  <si>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</si>
  <si>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</si>
  <si>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</si>
  <si>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</si>
  <si>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</si>
  <si>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</si>
  <si>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</si>
  <si>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</si>
  <si>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</si>
  <si>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</si>
  <si>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</si>
  <si>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</si>
  <si>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</si>
  <si>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</si>
  <si>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</si>
  <si>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</si>
  <si>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</si>
  <si>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</si>
  <si>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</si>
  <si>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</si>
  <si>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</si>
  <si>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</si>
  <si>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</si>
  <si>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</si>
  <si>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</si>
  <si>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</si>
  <si>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</si>
  <si>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</si>
  <si>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</si>
  <si>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</si>
  <si>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</si>
  <si>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</si>
  <si>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</si>
  <si>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</si>
  <si>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</si>
  <si>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</si>
  <si>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</si>
  <si>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</si>
  <si>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</si>
  <si>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</si>
  <si>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</si>
  <si>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</si>
  <si>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</si>
  <si>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</si>
  <si>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</si>
  <si>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</si>
  <si>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</si>
  <si>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</si>
  <si>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</si>
  <si>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</si>
  <si>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</si>
  <si>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</si>
  <si>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</si>
  <si>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</si>
  <si>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</si>
  <si>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</si>
  <si>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</si>
  <si>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</si>
  <si>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</si>
  <si>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</si>
  <si>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</si>
  <si>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</si>
  <si>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</si>
  <si>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</si>
  <si>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</si>
  <si>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</si>
  <si>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</si>
  <si>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</si>
  <si>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</si>
  <si>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</si>
  <si>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</si>
  <si>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</si>
  <si>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</si>
  <si>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</si>
  <si>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</si>
  <si>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</si>
  <si>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</si>
  <si>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</si>
  <si>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</si>
  <si>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</si>
  <si>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</si>
  <si>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</si>
  <si>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</si>
  <si>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</si>
  <si>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</si>
  <si>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</si>
  <si>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</si>
  <si>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</si>
  <si>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</si>
  <si>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</si>
  <si>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</si>
  <si>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</si>
  <si>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</si>
  <si>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</si>
  <si>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</si>
  <si>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</si>
  <si>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</si>
  <si>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</si>
  <si>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</si>
  <si>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</si>
  <si>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</si>
  <si>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</si>
  <si>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</si>
  <si>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</si>
  <si>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</si>
  <si>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</si>
  <si>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</si>
  <si>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</si>
  <si>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</si>
  <si>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</si>
  <si>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</si>
  <si>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</si>
  <si>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</si>
  <si>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</si>
  <si>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</si>
  <si>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</si>
  <si>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</si>
  <si>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</si>
  <si>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</si>
  <si>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</si>
  <si>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</si>
  <si>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</si>
  <si>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</si>
  <si>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</si>
  <si>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</si>
  <si>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</si>
  <si>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</si>
  <si>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</si>
  <si>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</si>
  <si>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</si>
  <si>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</si>
  <si>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</si>
  <si>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</si>
  <si>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</si>
  <si>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</si>
  <si>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</si>
  <si>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</si>
  <si>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</si>
  <si>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</si>
  <si>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</si>
  <si>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</si>
  <si>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</si>
  <si>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</si>
  <si>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</si>
  <si>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</si>
  <si>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</si>
  <si>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</si>
  <si>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</si>
  <si>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</si>
  <si>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</si>
  <si>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</si>
  <si>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</si>
  <si>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</si>
  <si>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</si>
  <si>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</si>
  <si>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</si>
  <si>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</si>
  <si>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</si>
  <si>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</si>
  <si>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</si>
  <si>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</si>
  <si>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</si>
  <si>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</si>
  <si>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</si>
  <si>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</si>
  <si>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</si>
  <si>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</si>
  <si>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</si>
  <si>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</si>
  <si>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</si>
  <si>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</si>
  <si>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</si>
  <si>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</si>
  <si>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</si>
  <si>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</si>
  <si>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</si>
  <si>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</si>
  <si>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</si>
  <si>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</si>
  <si>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</si>
  <si>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</si>
  <si>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</si>
  <si>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</si>
  <si>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</si>
  <si>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</si>
  <si>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</si>
  <si>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</si>
  <si>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</si>
  <si>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</si>
  <si>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</si>
  <si>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</si>
  <si>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</si>
  <si>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</si>
  <si>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</si>
  <si>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</si>
  <si>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</si>
  <si>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</si>
  <si>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</si>
  <si>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</si>
  <si>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</si>
  <si>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</si>
  <si>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</si>
  <si>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</si>
  <si>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</si>
  <si>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</si>
  <si>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</si>
  <si>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</si>
  <si>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</si>
  <si>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</si>
  <si>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</si>
  <si>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</si>
  <si>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</si>
  <si>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</si>
  <si>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</si>
  <si>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</si>
  <si>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</si>
  <si>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</si>
  <si>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</si>
  <si>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</si>
  <si>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</si>
  <si>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</si>
  <si>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</si>
  <si>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</si>
  <si>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</si>
  <si>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</si>
  <si>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</si>
  <si>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</si>
  <si>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</si>
  <si>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</si>
  <si>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</si>
  <si>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</si>
  <si>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</si>
  <si>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</si>
  <si>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</si>
  <si>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</si>
  <si>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</si>
  <si>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</si>
  <si>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</si>
  <si>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</si>
  <si>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</si>
  <si>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</si>
  <si>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</si>
  <si>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</si>
  <si>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</si>
  <si>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</si>
  <si>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</si>
  <si>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</si>
  <si>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</si>
  <si>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</si>
  <si>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</si>
  <si>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</si>
  <si>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</si>
  <si>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</si>
  <si>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</si>
  <si>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</si>
  <si>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</si>
  <si>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</si>
  <si>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</si>
  <si>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</si>
  <si>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</si>
  <si>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</si>
  <si>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</si>
  <si>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</si>
  <si>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</si>
  <si>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</si>
  <si>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</si>
  <si>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</si>
  <si>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</si>
  <si>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</si>
  <si>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</si>
  <si>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</si>
  <si>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</si>
  <si>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</si>
  <si>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</si>
  <si>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</si>
  <si>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</si>
  <si>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</si>
  <si>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</si>
  <si>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</si>
  <si>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</si>
  <si>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</si>
  <si>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</si>
  <si>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</si>
  <si>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</si>
  <si>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</si>
  <si>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</si>
  <si>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</si>
  <si>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</si>
  <si>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</si>
  <si>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</si>
  <si>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</si>
  <si>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</si>
  <si>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</si>
  <si>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</si>
  <si>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</si>
  <si>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</si>
  <si>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</si>
  <si>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</si>
  <si>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</si>
  <si>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</si>
  <si>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</si>
  <si>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</si>
  <si>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</si>
  <si>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</si>
  <si>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</si>
  <si>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</si>
  <si>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</si>
  <si>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</si>
  <si>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</si>
  <si>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</si>
  <si>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</si>
  <si>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</si>
  <si>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</si>
  <si>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</si>
  <si>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</si>
  <si>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</si>
  <si>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</si>
  <si>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</si>
  <si>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</si>
  <si>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</si>
  <si>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</si>
  <si>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</si>
  <si>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</si>
  <si>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</si>
  <si>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</si>
  <si>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</si>
  <si>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</si>
  <si>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</si>
  <si>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</si>
  <si>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</si>
  <si>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</si>
  <si>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</si>
  <si>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</si>
  <si>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</si>
  <si>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</si>
  <si>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</si>
  <si>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</si>
  <si>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</si>
  <si>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</si>
  <si>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</si>
  <si>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</si>
  <si>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</si>
  <si>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</si>
  <si>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</si>
  <si>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</si>
  <si>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</si>
  <si>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</si>
  <si>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</si>
  <si>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</si>
  <si>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</si>
  <si>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</si>
  <si>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</si>
  <si>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</si>
  <si>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</si>
  <si>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</si>
  <si>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</si>
  <si>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</si>
  <si>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</si>
  <si>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</si>
  <si>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</si>
  <si>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</si>
  <si>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</si>
  <si>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</si>
  <si>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</si>
  <si>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</si>
  <si>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</si>
  <si>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</si>
  <si>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</si>
  <si>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</si>
  <si>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</si>
  <si>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</si>
  <si>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</si>
  <si>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</si>
  <si>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</si>
  <si>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</si>
  <si>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</si>
  <si>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</si>
  <si>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</si>
  <si>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</si>
  <si>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</si>
  <si>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</si>
  <si>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</si>
  <si>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</si>
  <si>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</si>
  <si>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</si>
  <si>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</si>
  <si>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</si>
  <si>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</si>
  <si>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</si>
  <si>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</si>
  <si>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</si>
  <si>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</si>
  <si>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</si>
  <si>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</si>
  <si>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</si>
  <si>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</si>
  <si>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</si>
  <si>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</si>
  <si>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</si>
  <si>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</si>
  <si>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</si>
  <si>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</si>
  <si>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</si>
  <si>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</si>
  <si>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</si>
  <si>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</si>
  <si>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</si>
  <si>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</si>
  <si>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</si>
  <si>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</si>
  <si>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</si>
  <si>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</si>
  <si>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</si>
  <si>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</si>
  <si>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</si>
  <si>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</si>
  <si>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</si>
  <si>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</si>
  <si>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</si>
  <si>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</si>
  <si>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</si>
  <si>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</si>
  <si>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</si>
  <si>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</si>
  <si>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</si>
  <si>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</si>
  <si>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</si>
  <si>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</si>
  <si>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</si>
  <si>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</si>
  <si>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</si>
  <si>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</si>
  <si>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</si>
  <si>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</si>
  <si>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</si>
  <si>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</si>
  <si>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</si>
  <si>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</si>
  <si>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</si>
  <si>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</si>
  <si>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</si>
  <si>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</si>
  <si>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</si>
  <si>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</si>
  <si>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</si>
  <si>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</si>
  <si>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</si>
  <si>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</si>
  <si>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</si>
  <si>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</si>
  <si>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</si>
  <si>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</si>
  <si>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</si>
  <si>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</si>
  <si>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</si>
  <si>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</si>
  <si>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</si>
  <si>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</si>
  <si>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</si>
  <si>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</si>
  <si>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</si>
  <si>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</si>
  <si>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</si>
  <si>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</si>
  <si>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</si>
  <si>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</si>
  <si>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</si>
  <si>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</si>
  <si>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</si>
  <si>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</si>
  <si>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</si>
  <si>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</si>
  <si>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</si>
  <si>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</si>
  <si>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</si>
  <si>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</si>
  <si>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</si>
  <si>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</si>
  <si>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</si>
  <si>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</si>
  <si>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</si>
  <si>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</si>
  <si>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</si>
  <si>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</si>
  <si>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</si>
  <si>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</si>
  <si>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</si>
  <si>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</si>
  <si>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</si>
  <si>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</si>
  <si>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</si>
  <si>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</si>
  <si>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</si>
  <si>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</si>
  <si>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</si>
  <si>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</si>
  <si>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</si>
  <si>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</si>
  <si>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</si>
  <si>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</si>
  <si>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</si>
  <si>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</si>
  <si>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</si>
  <si>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</si>
  <si>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</si>
  <si>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</si>
  <si>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</si>
  <si>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</si>
  <si>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</si>
  <si>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</si>
  <si>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</si>
  <si>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</si>
  <si>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</si>
  <si>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</si>
  <si>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</si>
  <si>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</si>
  <si>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</si>
  <si>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</si>
  <si>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</si>
  <si>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</si>
  <si>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</si>
  <si>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</si>
  <si>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</si>
  <si>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</si>
  <si>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</si>
  <si>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</si>
  <si>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</si>
  <si>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</si>
  <si>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</si>
  <si>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</si>
  <si>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</si>
  <si>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</si>
  <si>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</si>
  <si>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</si>
  <si>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</si>
  <si>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</si>
  <si>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</si>
  <si>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</si>
  <si>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</si>
  <si>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</si>
  <si>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</si>
  <si>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</si>
  <si>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</si>
  <si>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</si>
  <si>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</si>
  <si>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</si>
  <si>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</si>
  <si>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</si>
  <si>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</si>
  <si>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</si>
  <si>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</si>
  <si>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</si>
  <si>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</si>
  <si>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</si>
  <si>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</si>
  <si>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</si>
  <si>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</si>
  <si>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</si>
  <si>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</si>
  <si>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</si>
  <si>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</si>
  <si>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</si>
  <si>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</si>
  <si>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</si>
  <si>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</si>
  <si>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</si>
  <si>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</si>
  <si>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</si>
  <si>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</si>
  <si>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</si>
  <si>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</si>
  <si>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</si>
  <si>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</si>
  <si>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</si>
  <si>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</si>
  <si>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</si>
  <si>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</si>
  <si>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</si>
  <si>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</si>
  <si>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</si>
  <si>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</si>
  <si>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</si>
  <si>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</si>
  <si>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</si>
  <si>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</si>
  <si>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</si>
  <si>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</si>
  <si>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</si>
  <si>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</si>
  <si>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</si>
  <si>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</si>
  <si>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</si>
  <si>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</si>
  <si>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</si>
  <si>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</si>
  <si>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</si>
  <si>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</si>
  <si>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</si>
  <si>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</si>
  <si>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</si>
  <si>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</si>
  <si>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</si>
  <si>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</si>
  <si>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</si>
  <si>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</si>
  <si>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</si>
  <si>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</si>
  <si>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</si>
  <si>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</si>
  <si>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</si>
  <si>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</si>
  <si>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</si>
  <si>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</si>
  <si>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</si>
  <si>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</si>
  <si>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</si>
  <si>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</si>
  <si>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</si>
  <si>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</si>
  <si>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</si>
  <si>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</si>
  <si>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</si>
  <si>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</si>
  <si>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</si>
  <si>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</si>
  <si>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</si>
  <si>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</si>
  <si>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</si>
  <si>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</si>
  <si>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</si>
  <si>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</si>
  <si>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</si>
  <si>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</si>
  <si>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</si>
  <si>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</si>
  <si>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</si>
  <si>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</si>
  <si>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</si>
  <si>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</si>
  <si>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</si>
  <si>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</si>
  <si>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</si>
  <si>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</si>
  <si>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</si>
  <si>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</si>
  <si>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</si>
  <si>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</si>
  <si>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</si>
  <si>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</si>
  <si>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</si>
  <si>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</si>
  <si>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</si>
  <si>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</si>
  <si>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</si>
  <si>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</si>
  <si>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</si>
  <si>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</si>
  <si>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</si>
  <si>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</si>
  <si>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</si>
  <si>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</si>
  <si>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</si>
  <si>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</si>
  <si>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</si>
  <si>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</si>
  <si>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</si>
  <si>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</si>
  <si>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</si>
  <si>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</si>
  <si>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</si>
  <si>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</si>
  <si>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</si>
  <si>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</si>
  <si>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</si>
  <si>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</si>
  <si>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</si>
  <si>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</si>
  <si>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</si>
  <si>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</si>
  <si>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</si>
  <si>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</si>
  <si>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</si>
  <si>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</si>
  <si>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</si>
  <si>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</si>
  <si>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</si>
  <si>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</si>
  <si>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</si>
  <si>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</si>
  <si>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</si>
  <si>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</si>
  <si>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</si>
  <si>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</si>
  <si>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</si>
  <si>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</si>
  <si>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</si>
  <si>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</si>
  <si>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</si>
  <si>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</si>
  <si>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</si>
  <si>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</si>
  <si>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</si>
  <si>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</si>
  <si>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</si>
  <si>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</si>
  <si>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</si>
  <si>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</si>
  <si>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</si>
  <si>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</si>
  <si>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</si>
  <si>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</si>
  <si>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</si>
  <si>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</si>
  <si>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</si>
  <si>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</si>
  <si>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</si>
  <si>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</si>
  <si>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</si>
  <si>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</si>
  <si>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</si>
  <si>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</si>
  <si>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</si>
  <si>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</si>
  <si>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</si>
  <si>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</si>
  <si>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</si>
  <si>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</si>
  <si>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</si>
  <si>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</si>
  <si>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</si>
  <si>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</si>
  <si>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</si>
  <si>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</si>
  <si>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</si>
  <si>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</si>
  <si>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</si>
  <si>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</si>
  <si>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</si>
  <si>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</si>
  <si>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</si>
  <si>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</si>
  <si>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</si>
  <si>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</si>
  <si>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</si>
  <si>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</si>
  <si>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</si>
  <si>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</si>
  <si>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</si>
  <si>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</si>
  <si>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</si>
  <si>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</si>
  <si>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</si>
  <si>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</si>
  <si>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</si>
  <si>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</si>
  <si>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</si>
  <si>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</si>
  <si>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</si>
  <si>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</si>
  <si>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</si>
  <si>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</si>
  <si>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</si>
  <si>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</si>
  <si>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</si>
  <si>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</si>
  <si>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</si>
  <si>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</si>
  <si>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</si>
  <si>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</si>
  <si>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</si>
  <si>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</si>
  <si>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</si>
  <si>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</si>
  <si>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</si>
  <si>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</si>
  <si>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</si>
  <si>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</si>
  <si>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</si>
  <si>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</si>
  <si>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</si>
  <si>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</si>
  <si>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</si>
  <si>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</si>
  <si>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</si>
  <si>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</si>
  <si>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</si>
  <si>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</si>
  <si>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</si>
  <si>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</si>
  <si>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</si>
  <si>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</si>
  <si>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</si>
  <si>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</si>
  <si>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</si>
  <si>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</si>
  <si>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</si>
  <si>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</si>
  <si>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</si>
  <si>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</si>
  <si>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</si>
  <si>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</si>
  <si>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</si>
  <si>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</si>
  <si>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</si>
  <si>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</si>
  <si>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</si>
  <si>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</si>
  <si>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</si>
  <si>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</si>
  <si>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</si>
  <si>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</si>
  <si>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</si>
  <si>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</si>
  <si>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</si>
  <si>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</si>
  <si>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</si>
  <si>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</si>
  <si>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</si>
  <si>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</si>
  <si>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</si>
  <si>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</si>
  <si>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</si>
  <si>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</si>
  <si>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</si>
  <si>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</si>
  <si>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</si>
  <si>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</si>
  <si>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</si>
  <si>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</si>
  <si>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</si>
  <si>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</si>
  <si>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</si>
  <si>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</si>
  <si>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</si>
  <si>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</si>
  <si>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</si>
  <si>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</si>
  <si>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</si>
  <si>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</si>
  <si>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</si>
  <si>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</si>
  <si>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</si>
  <si>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</si>
  <si>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</si>
  <si>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</si>
  <si>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</si>
  <si>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</si>
  <si>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</si>
  <si>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</si>
  <si>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</si>
  <si>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</si>
  <si>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</si>
  <si>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</si>
  <si>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</si>
  <si>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</si>
  <si>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</si>
  <si>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</si>
  <si>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</si>
  <si>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</si>
  <si>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</si>
  <si>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</si>
  <si>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</si>
  <si>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</si>
  <si>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</si>
  <si>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</si>
  <si>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</si>
  <si>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</si>
  <si>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</si>
  <si>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</si>
  <si>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</si>
  <si>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</si>
  <si>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</si>
  <si>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</si>
  <si>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</si>
  <si>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</si>
  <si>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</si>
  <si>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</si>
  <si>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</si>
  <si>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</si>
  <si>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</si>
  <si>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</si>
  <si>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</si>
  <si>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</si>
  <si>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</si>
  <si>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</si>
  <si>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</si>
  <si>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</si>
  <si>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</si>
  <si>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</si>
  <si>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</si>
  <si>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</si>
  <si>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</si>
  <si>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</si>
  <si>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</si>
  <si>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</si>
  <si>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</si>
  <si>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</si>
  <si>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</si>
  <si>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</si>
  <si>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</si>
  <si>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</si>
  <si>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</si>
  <si>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</si>
  <si>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</si>
  <si>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</si>
  <si>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</si>
  <si>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</si>
  <si>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</si>
  <si>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</si>
  <si>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</si>
  <si>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</si>
  <si>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</si>
  <si>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</si>
  <si>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</si>
  <si>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</si>
  <si>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</si>
  <si>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</si>
  <si>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</si>
  <si>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</si>
  <si>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</si>
  <si>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</si>
  <si>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</si>
  <si>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</si>
  <si>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</si>
  <si>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</si>
  <si>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</si>
  <si>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</si>
  <si>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</si>
  <si>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</si>
  <si>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</si>
  <si>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</si>
  <si>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</si>
  <si>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</si>
  <si>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</si>
  <si>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</si>
  <si>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</si>
  <si>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</si>
  <si>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</si>
  <si>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</si>
  <si>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</si>
  <si>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</si>
  <si>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</si>
  <si>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</si>
  <si>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</si>
  <si>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</si>
  <si>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</si>
  <si>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</si>
  <si>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</si>
  <si>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</si>
  <si>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</si>
  <si>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</si>
  <si>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</si>
  <si>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</si>
  <si>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</si>
  <si>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</si>
  <si>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</si>
  <si>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</si>
  <si>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</si>
  <si>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</si>
  <si>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</si>
  <si>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</si>
  <si>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</si>
  <si>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</si>
  <si>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</si>
  <si>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</si>
  <si>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</si>
  <si>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</si>
  <si>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</si>
  <si>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</si>
  <si>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</si>
  <si>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</si>
  <si>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</si>
  <si>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</si>
  <si>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</si>
  <si>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</si>
  <si>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</si>
  <si>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</si>
  <si>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</si>
  <si>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</si>
  <si>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</si>
  <si>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</si>
  <si>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</si>
  <si>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</si>
  <si>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</si>
  <si>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</si>
  <si>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</si>
  <si>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</si>
  <si>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</si>
  <si>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</si>
  <si>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</si>
  <si>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</si>
  <si>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</si>
  <si>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</si>
  <si>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</si>
  <si>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</si>
  <si>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</si>
  <si>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</si>
  <si>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</si>
  <si>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</si>
  <si>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</si>
  <si>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</si>
  <si>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</si>
  <si>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</si>
  <si>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</si>
  <si>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</si>
  <si>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</si>
  <si>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</si>
  <si>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</si>
  <si>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</si>
  <si>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</si>
  <si>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</si>
  <si>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</si>
  <si>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</si>
  <si>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</si>
  <si>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</si>
  <si>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</si>
  <si>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</si>
  <si>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</si>
  <si>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</si>
  <si>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</si>
  <si>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</si>
  <si>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</si>
  <si>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</si>
  <si>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</si>
  <si>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</si>
  <si>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</si>
  <si>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</si>
  <si>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</si>
  <si>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</si>
  <si>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</si>
  <si>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</si>
  <si>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</si>
  <si>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</si>
  <si>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</si>
  <si>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</si>
  <si>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</si>
  <si>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</si>
  <si>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</si>
  <si>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</si>
  <si>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</si>
  <si>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</si>
  <si>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</si>
  <si>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</si>
  <si>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</si>
  <si>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</si>
  <si>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</si>
  <si>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</si>
  <si>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</si>
  <si>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</si>
  <si>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</si>
  <si>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</si>
  <si>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</si>
  <si>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</si>
  <si>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</si>
  <si>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</si>
  <si>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</si>
  <si>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</si>
  <si>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</si>
  <si>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</si>
  <si>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</si>
  <si>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</si>
  <si>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</si>
  <si>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</si>
  <si>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</si>
  <si>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</si>
  <si>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</si>
  <si>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</si>
  <si>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</si>
  <si>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</si>
  <si>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</si>
  <si>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</si>
  <si>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</si>
  <si>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</si>
  <si>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</si>
  <si>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</si>
  <si>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</si>
  <si>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</si>
  <si>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</si>
  <si>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</si>
  <si>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</si>
  <si>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</si>
  <si>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</si>
  <si>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</si>
  <si>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</si>
  <si>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</si>
  <si>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</si>
  <si>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</si>
  <si>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</si>
  <si>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</si>
  <si>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</si>
  <si>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</si>
  <si>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</si>
  <si>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</si>
  <si>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</si>
  <si>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</si>
  <si>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</si>
  <si>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</si>
  <si>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</si>
  <si>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</si>
  <si>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</si>
  <si>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</si>
  <si>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</si>
  <si>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</si>
  <si>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</si>
  <si>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</si>
  <si>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</si>
  <si>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</si>
  <si>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</si>
  <si>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</si>
  <si>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</si>
  <si>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</si>
  <si>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</si>
  <si>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</si>
  <si>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</si>
  <si>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</si>
  <si>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</si>
  <si>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</si>
  <si>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</si>
  <si>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</si>
  <si>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</si>
  <si>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</si>
  <si>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</si>
  <si>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</si>
  <si>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</si>
  <si>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</si>
  <si>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</si>
  <si>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</si>
  <si>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</si>
  <si>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</si>
  <si>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</si>
  <si>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</si>
  <si>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</si>
  <si>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</si>
  <si>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</si>
  <si>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</si>
  <si>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</si>
  <si>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</si>
  <si>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</si>
  <si>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</si>
  <si>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</si>
  <si>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</si>
  <si>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</si>
  <si>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</si>
  <si>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</si>
  <si>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</si>
  <si>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</si>
  <si>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</si>
  <si>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</si>
  <si>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</si>
  <si>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</si>
  <si>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</si>
  <si>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</si>
  <si>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</si>
  <si>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</si>
  <si>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</si>
  <si>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</si>
  <si>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</si>
  <si>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</si>
  <si>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</si>
  <si>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</si>
  <si>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</si>
  <si>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</si>
  <si>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</si>
  <si>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</si>
  <si>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</si>
  <si>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</si>
  <si>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</si>
  <si>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</si>
  <si>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</si>
  <si>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</si>
  <si>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</si>
  <si>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</si>
  <si>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</si>
  <si>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</si>
  <si>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</si>
  <si>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</si>
  <si>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</si>
  <si>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</si>
  <si>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</si>
  <si>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</si>
  <si>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</si>
  <si>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</si>
  <si>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</si>
  <si>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</si>
  <si>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</si>
  <si>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</si>
  <si>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</si>
  <si>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</si>
  <si>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</si>
  <si>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</si>
  <si>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</si>
  <si>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</si>
  <si>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</si>
  <si>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</si>
  <si>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</si>
  <si>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</si>
  <si>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</si>
  <si>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</si>
  <si>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</si>
  <si>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</si>
  <si>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</si>
  <si>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</si>
  <si>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</si>
  <si>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</si>
  <si>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</si>
  <si>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</si>
  <si>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</si>
  <si>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</si>
  <si>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</si>
  <si>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</si>
  <si>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</si>
  <si>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</si>
  <si>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</si>
  <si>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</si>
  <si>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</si>
  <si>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</si>
  <si>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</si>
  <si>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</si>
  <si>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</si>
  <si>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</si>
  <si>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</si>
  <si>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</si>
  <si>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</si>
  <si>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</si>
  <si>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</si>
  <si>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</si>
  <si>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</si>
  <si>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</si>
  <si>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</si>
  <si>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</si>
  <si>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</si>
  <si>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</si>
  <si>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</si>
  <si>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</si>
  <si>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</si>
  <si>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</si>
  <si>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</si>
  <si>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</si>
  <si>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</si>
  <si>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</si>
  <si>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</si>
  <si>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</si>
  <si>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</si>
  <si>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</si>
  <si>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</si>
  <si>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</si>
  <si>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</si>
  <si>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</si>
  <si>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</si>
  <si>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</si>
  <si>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</si>
  <si>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</si>
  <si>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</si>
  <si>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</si>
  <si>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</si>
  <si>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</si>
  <si>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</si>
  <si>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</si>
  <si>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</si>
  <si>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</si>
  <si>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</si>
  <si>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</si>
  <si>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</si>
  <si>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</si>
  <si>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</si>
  <si>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</si>
  <si>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</si>
  <si>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</si>
  <si>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</si>
  <si>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</si>
  <si>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</si>
  <si>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</si>
  <si>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</si>
  <si>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</si>
  <si>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</si>
  <si>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</si>
  <si>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</si>
  <si>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</si>
  <si>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</si>
  <si>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</si>
  <si>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</si>
  <si>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</si>
  <si>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</si>
  <si>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</si>
  <si>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</si>
  <si>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</si>
  <si>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</si>
  <si>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</si>
  <si>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</si>
  <si>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</si>
  <si>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</si>
  <si>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</si>
  <si>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</si>
  <si>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</si>
  <si>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</si>
  <si>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</si>
  <si>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</si>
  <si>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</si>
  <si>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</si>
  <si>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</si>
  <si>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</si>
  <si>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</si>
  <si>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</si>
  <si>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</si>
  <si>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</si>
  <si>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</si>
  <si>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</si>
  <si>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</si>
  <si>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</si>
  <si>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</si>
  <si>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</si>
  <si>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</si>
  <si>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</si>
  <si>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</si>
  <si>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</si>
  <si>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</si>
  <si>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</si>
  <si>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</si>
  <si>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</si>
  <si>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</si>
  <si>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</si>
  <si>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</si>
  <si>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</si>
  <si>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</si>
  <si>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</si>
  <si>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</si>
  <si>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</si>
  <si>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</si>
  <si>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</si>
  <si>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</si>
  <si>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</si>
  <si>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</si>
  <si>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</si>
  <si>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</si>
  <si>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</si>
  <si>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</si>
  <si>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</si>
  <si>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</si>
  <si>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</si>
  <si>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</si>
  <si>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</si>
  <si>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</si>
  <si>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</si>
  <si>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</si>
  <si>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</si>
  <si>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</si>
  <si>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</si>
  <si>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</si>
  <si>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</si>
  <si>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</si>
  <si>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</si>
  <si>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</si>
  <si>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</si>
  <si>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</si>
  <si>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</si>
  <si>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</si>
  <si>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</si>
  <si>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</si>
  <si>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</si>
  <si>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</si>
  <si>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</si>
  <si>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</si>
  <si>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</si>
  <si>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</si>
  <si>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</si>
  <si>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</si>
  <si>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</si>
  <si>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</si>
  <si>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</si>
  <si>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</si>
  <si>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</si>
  <si>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</si>
  <si>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</si>
  <si>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</si>
  <si>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</si>
  <si>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</si>
  <si>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</si>
  <si>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</si>
  <si>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</si>
  <si>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</si>
  <si>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</si>
  <si>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</si>
  <si>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</si>
  <si>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</si>
  <si>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</si>
  <si>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</si>
  <si>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</si>
  <si>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</si>
  <si>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</si>
  <si>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</si>
  <si>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</si>
  <si>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</si>
  <si>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</si>
  <si>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</si>
  <si>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</si>
  <si>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</si>
  <si>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</si>
  <si>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</si>
  <si>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</si>
  <si>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</si>
  <si>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</si>
  <si>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</si>
  <si>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</si>
  <si>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</si>
  <si>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</si>
  <si>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</si>
  <si>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</si>
  <si>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</si>
  <si>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</si>
  <si>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</si>
  <si>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</si>
  <si>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</si>
  <si>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</si>
  <si>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</si>
  <si>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</si>
  <si>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</si>
  <si>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</si>
  <si>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</si>
  <si>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</si>
  <si>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</si>
  <si>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</si>
  <si>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</si>
  <si>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</si>
  <si>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</si>
  <si>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</si>
  <si>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</si>
  <si>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</si>
  <si>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</si>
  <si>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</si>
  <si>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</si>
  <si>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</si>
  <si>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</si>
  <si>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</si>
  <si>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</si>
  <si>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</si>
  <si>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</si>
  <si>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</si>
  <si>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</si>
  <si>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</si>
  <si>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</si>
  <si>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</si>
  <si>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</si>
  <si>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</si>
  <si>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</si>
  <si>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</si>
  <si>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</si>
  <si>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</si>
  <si>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</si>
  <si>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</si>
  <si>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</si>
  <si>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</si>
  <si>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</si>
  <si>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</si>
  <si>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</si>
  <si>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</si>
  <si>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</si>
  <si>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</si>
  <si>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</si>
  <si>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</si>
  <si>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</si>
  <si>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</si>
  <si>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</si>
  <si>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</si>
  <si>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</si>
  <si>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</si>
  <si>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</si>
  <si>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</si>
  <si>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</si>
  <si>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</si>
  <si>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</si>
  <si>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</si>
  <si>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</si>
  <si>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</si>
  <si>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</si>
  <si>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</si>
  <si>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</si>
  <si>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</si>
  <si>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</si>
  <si>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</si>
  <si>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</si>
  <si>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</si>
  <si>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</si>
  <si>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</si>
  <si>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</si>
  <si>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</si>
  <si>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</si>
  <si>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</si>
  <si>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</si>
  <si>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</si>
  <si>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</si>
  <si>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</si>
  <si>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</si>
  <si>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</si>
  <si>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</si>
  <si>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</si>
  <si>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</si>
  <si>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</si>
  <si>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</si>
  <si>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</si>
  <si>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</si>
  <si>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</si>
  <si>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</si>
  <si>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</si>
  <si>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</si>
  <si>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</si>
  <si>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</si>
  <si>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</si>
  <si>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</si>
  <si>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</si>
  <si>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</si>
  <si>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</si>
  <si>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</si>
  <si>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</si>
  <si>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</si>
  <si>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</si>
  <si>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</si>
  <si>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</si>
  <si>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</si>
  <si>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</si>
  <si>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</si>
  <si>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</si>
  <si>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</si>
  <si>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</si>
  <si>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</si>
  <si>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</si>
  <si>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</si>
  <si>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</si>
  <si>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</si>
  <si>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</si>
  <si>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</si>
  <si>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</si>
  <si>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</si>
  <si>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</si>
  <si>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</si>
  <si>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</si>
  <si>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</si>
  <si>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</si>
  <si>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</si>
  <si>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</si>
  <si>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</si>
  <si>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</si>
  <si>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</si>
  <si>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</si>
  <si>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</si>
  <si>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</si>
  <si>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</si>
  <si>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</si>
  <si>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</si>
  <si>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</si>
  <si>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</si>
  <si>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</si>
  <si>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</si>
  <si>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</si>
  <si>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</si>
  <si>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</si>
  <si>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</si>
  <si>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</si>
  <si>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</si>
  <si>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</si>
  <si>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</si>
  <si>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</si>
  <si>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</si>
  <si>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</si>
  <si>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</si>
  <si>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</si>
  <si>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</si>
  <si>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</si>
  <si>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</si>
  <si>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</si>
  <si>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</si>
  <si>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</si>
  <si>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</si>
  <si>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</si>
  <si>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</si>
  <si>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</si>
  <si>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</si>
  <si>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</si>
  <si>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</si>
  <si>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</si>
  <si>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</si>
  <si>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</si>
  <si>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</si>
  <si>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</si>
  <si>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</si>
  <si>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</si>
  <si>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</si>
  <si>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</si>
  <si>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</si>
  <si>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</si>
  <si>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</si>
  <si>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</si>
  <si>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</si>
  <si>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</si>
  <si>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</si>
  <si>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</si>
  <si>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</si>
  <si>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</si>
  <si>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</si>
  <si>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</si>
  <si>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</si>
  <si>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</si>
  <si>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</si>
  <si>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</si>
  <si>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</si>
  <si>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</si>
  <si>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</si>
  <si>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</si>
  <si>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</si>
  <si>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</si>
  <si>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</si>
  <si>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</si>
  <si>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</si>
  <si>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</si>
  <si>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</si>
  <si>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</si>
  <si>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</si>
  <si>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</si>
  <si>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</si>
  <si>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</si>
  <si>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</si>
  <si>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</si>
  <si>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</si>
  <si>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</si>
  <si>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</si>
  <si>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</si>
  <si>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</si>
  <si>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</si>
  <si>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</si>
  <si>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</si>
  <si>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</si>
  <si>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</si>
  <si>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</si>
  <si>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</si>
  <si>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</si>
  <si>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</si>
  <si>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</si>
  <si>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</si>
  <si>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</si>
  <si>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</si>
  <si>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</si>
  <si>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</si>
  <si>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</si>
  <si>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</si>
  <si>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</si>
  <si>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</si>
  <si>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</si>
  <si>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</si>
  <si>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</si>
  <si>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</si>
  <si>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</si>
  <si>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</si>
  <si>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</si>
  <si>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</si>
  <si>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</si>
  <si>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</si>
  <si>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</si>
  <si>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</si>
  <si>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</si>
  <si>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</si>
  <si>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</si>
  <si>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</si>
  <si>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</si>
  <si>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</si>
  <si>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</si>
  <si>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</si>
  <si>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</si>
  <si>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</si>
  <si>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</si>
  <si>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</si>
  <si>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</si>
  <si>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</si>
  <si>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</si>
  <si>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</si>
  <si>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</si>
  <si>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</si>
  <si>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</si>
  <si>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</si>
  <si>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</si>
  <si>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</si>
  <si>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</si>
  <si>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</si>
  <si>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</si>
  <si>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</si>
  <si>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</si>
  <si>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</si>
  <si>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</si>
  <si>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</si>
  <si>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</si>
  <si>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</si>
  <si>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</si>
  <si>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</si>
  <si>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</si>
  <si>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</si>
  <si>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</si>
  <si>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</si>
  <si>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</si>
  <si>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</si>
  <si>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</si>
  <si>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</si>
  <si>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</si>
  <si>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</si>
  <si>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</si>
  <si>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</si>
  <si>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</si>
  <si>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</si>
  <si>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</si>
  <si>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</si>
  <si>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</si>
  <si>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</si>
  <si>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</si>
  <si>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</si>
  <si>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</si>
  <si>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</si>
  <si>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</si>
  <si>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</si>
  <si>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</si>
  <si>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</si>
  <si>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</si>
  <si>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</si>
  <si>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</si>
  <si>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</si>
  <si>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</si>
  <si>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</si>
  <si>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</si>
  <si>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</si>
  <si>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</si>
  <si>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</si>
  <si>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</si>
  <si>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</si>
  <si>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</si>
  <si>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</si>
  <si>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</si>
  <si>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</si>
  <si>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</si>
  <si>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</si>
  <si>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</si>
  <si>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</si>
  <si>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</si>
  <si>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</si>
  <si>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</si>
  <si>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</si>
  <si>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</si>
  <si>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</si>
  <si>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</si>
  <si>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</si>
  <si>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</si>
  <si>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</si>
  <si>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</si>
  <si>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</si>
  <si>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</si>
  <si>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</si>
  <si>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</si>
  <si>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</si>
  <si>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</si>
  <si>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</si>
  <si>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</si>
  <si>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</si>
  <si>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</si>
  <si>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</si>
  <si>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</si>
  <si>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</si>
  <si>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</si>
  <si>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</si>
  <si>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</si>
  <si>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</si>
  <si>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</si>
  <si>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</si>
  <si>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</si>
  <si>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</si>
  <si>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</si>
  <si>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</si>
  <si>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</si>
  <si>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</si>
  <si>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</si>
  <si>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</si>
  <si>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</si>
  <si>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</si>
  <si>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</si>
  <si>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</si>
  <si>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</si>
  <si>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</si>
  <si>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</si>
  <si>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</si>
  <si>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</si>
  <si>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</si>
  <si>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</si>
  <si>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</si>
  <si>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</si>
  <si>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</si>
  <si>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</si>
  <si>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</si>
  <si>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</si>
  <si>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</si>
  <si>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</si>
  <si>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</si>
  <si>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</si>
  <si>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</si>
  <si>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</si>
  <si>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</si>
  <si>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</si>
  <si>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</si>
  <si>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</si>
  <si>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</si>
  <si>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</si>
  <si>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</si>
  <si>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</si>
  <si>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</si>
  <si>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</si>
  <si>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</si>
  <si>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</si>
  <si>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</si>
  <si>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</si>
  <si>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</si>
  <si>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</si>
  <si>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</si>
  <si>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</si>
  <si>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</si>
  <si>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</si>
  <si>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</si>
  <si>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</si>
  <si>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</si>
  <si>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</si>
  <si>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</si>
  <si>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</si>
  <si>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</si>
  <si>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</si>
  <si>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</si>
  <si>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</si>
  <si>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</si>
  <si>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</si>
  <si>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</si>
  <si>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</si>
  <si>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</si>
  <si>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</si>
  <si>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</si>
  <si>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</si>
  <si>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</si>
  <si>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</si>
  <si>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</si>
  <si>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</si>
  <si>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</si>
  <si>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</si>
  <si>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</si>
  <si>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</si>
  <si>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</si>
  <si>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</si>
  <si>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</si>
  <si>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</si>
  <si>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</si>
  <si>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</si>
  <si>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</si>
  <si>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</si>
  <si>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</si>
  <si>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</si>
  <si>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</si>
  <si>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</si>
  <si>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</si>
  <si>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</si>
  <si>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</si>
  <si>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</si>
  <si>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</si>
  <si>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</si>
  <si>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</si>
  <si>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</si>
  <si>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</si>
  <si>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</si>
  <si>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</si>
  <si>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</si>
  <si>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</si>
  <si>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</si>
  <si>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</si>
  <si>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</si>
  <si>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</si>
  <si>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</si>
  <si>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</si>
  <si>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</si>
  <si>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</si>
  <si>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</si>
  <si>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</si>
  <si>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</si>
  <si>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</si>
  <si>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</si>
  <si>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</si>
  <si>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</si>
  <si>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</si>
  <si>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</si>
  <si>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</si>
  <si>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</si>
  <si>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</si>
  <si>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</si>
  <si>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</si>
  <si>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</si>
  <si>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</si>
  <si>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</si>
  <si>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</si>
  <si>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</si>
  <si>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</si>
  <si>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</si>
  <si>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</si>
  <si>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</si>
  <si>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</si>
  <si>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</si>
  <si>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</si>
  <si>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</si>
  <si>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</si>
  <si>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</si>
  <si>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</si>
  <si>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</si>
  <si>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</si>
  <si>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</si>
  <si>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</si>
  <si>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</si>
  <si>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</si>
  <si>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</si>
  <si>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</si>
  <si>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</si>
  <si>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</si>
  <si>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</si>
  <si>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</si>
  <si>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</si>
  <si>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</si>
  <si>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</si>
  <si>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</si>
  <si>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</si>
  <si>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</si>
  <si>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</si>
  <si>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</si>
  <si>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</si>
  <si>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</si>
  <si>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</si>
  <si>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</si>
  <si>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</si>
  <si>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</si>
  <si>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</si>
  <si>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</si>
  <si>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</si>
  <si>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</si>
  <si>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</si>
  <si>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</si>
  <si>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</si>
  <si>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</si>
  <si>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</si>
  <si>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</si>
  <si>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</si>
  <si>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</si>
  <si>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</si>
  <si>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</si>
  <si>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</si>
  <si>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</si>
  <si>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</si>
  <si>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</si>
  <si>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</si>
  <si>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</si>
  <si>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</si>
  <si>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</si>
  <si>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</si>
  <si>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</si>
  <si>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</si>
  <si>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</si>
  <si>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</si>
  <si>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</si>
  <si>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</si>
  <si>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</si>
  <si>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</si>
  <si>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</si>
  <si>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</si>
  <si>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</si>
  <si>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</si>
  <si>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</si>
  <si>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</si>
  <si>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</si>
  <si>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</si>
  <si>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</si>
  <si>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</si>
  <si>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</si>
  <si>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</si>
  <si>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</si>
  <si>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</si>
  <si>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</si>
  <si>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</si>
  <si>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</si>
  <si>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</si>
  <si>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</si>
  <si>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</si>
  <si>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</si>
  <si>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</si>
  <si>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</si>
  <si>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</si>
  <si>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</si>
  <si>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</si>
  <si>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</si>
  <si>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</si>
  <si>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</si>
  <si>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</si>
  <si>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</si>
  <si>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</si>
  <si>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</si>
  <si>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</si>
  <si>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</si>
  <si>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</si>
  <si>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</si>
  <si>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</si>
  <si>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</si>
  <si>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</si>
  <si>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</si>
  <si>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</si>
  <si>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</si>
  <si>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</si>
  <si>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</si>
  <si>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</si>
  <si>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</si>
  <si>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</si>
  <si>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</si>
  <si>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</si>
  <si>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</si>
  <si>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</si>
  <si>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</si>
  <si>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</si>
  <si>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</si>
  <si>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</si>
  <si>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</si>
  <si>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</si>
  <si>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</si>
  <si>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</si>
  <si>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</si>
  <si>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</si>
  <si>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</si>
  <si>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</si>
  <si>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</si>
  <si>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</si>
  <si>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</si>
  <si>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</si>
  <si>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</si>
  <si>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</si>
  <si>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</si>
  <si>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</si>
  <si>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</si>
  <si>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</si>
  <si>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</si>
  <si>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</si>
  <si>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</si>
  <si>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</si>
  <si>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</si>
  <si>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</si>
  <si>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</si>
  <si>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</si>
  <si>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</si>
  <si>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</si>
  <si>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</si>
  <si>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</si>
  <si>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</si>
  <si>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</si>
  <si>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</si>
  <si>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</si>
  <si>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</si>
  <si>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</si>
  <si>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</si>
  <si>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</si>
  <si>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</si>
  <si>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</si>
  <si>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</si>
  <si>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</si>
  <si>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</si>
  <si>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</si>
  <si>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</si>
  <si>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</si>
  <si>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</si>
  <si>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</si>
  <si>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</si>
  <si>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</si>
  <si>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</si>
  <si>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</si>
  <si>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</si>
  <si>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</si>
  <si>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</si>
  <si>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</si>
  <si>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</si>
  <si>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</si>
  <si>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</si>
  <si>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</si>
  <si>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</si>
  <si>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</si>
  <si>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</si>
  <si>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</si>
  <si>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</si>
  <si>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</si>
  <si>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</si>
  <si>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</si>
  <si>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</si>
  <si>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</si>
  <si>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</si>
  <si>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</si>
  <si>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</si>
  <si>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</si>
  <si>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</si>
  <si>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</si>
  <si>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</si>
  <si>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</si>
  <si>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</si>
  <si>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</si>
  <si>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</si>
  <si>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</si>
  <si>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</si>
  <si>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</si>
  <si>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</si>
  <si>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</si>
  <si>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</si>
  <si>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</si>
  <si>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</si>
  <si>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</si>
  <si>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</si>
  <si>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</si>
  <si>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</si>
  <si>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</si>
  <si>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</si>
  <si>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</si>
  <si>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</si>
  <si>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</si>
  <si>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</si>
  <si>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</si>
  <si>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</si>
  <si>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</si>
  <si>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</si>
  <si>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</si>
  <si>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</si>
  <si>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</si>
  <si>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</si>
  <si>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</si>
  <si>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</si>
  <si>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</si>
  <si>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</si>
  <si>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</si>
  <si>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</si>
  <si>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</si>
  <si>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</si>
  <si>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</si>
  <si>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</si>
  <si>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</si>
  <si>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</si>
  <si>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</si>
  <si>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</si>
  <si>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</si>
  <si>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</si>
  <si>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</si>
  <si>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</si>
  <si>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</si>
  <si>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</si>
  <si>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</si>
  <si>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</si>
  <si>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</si>
  <si>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</si>
  <si>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</si>
  <si>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</si>
  <si>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</si>
  <si>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</si>
  <si>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</si>
  <si>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</si>
  <si>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</si>
  <si>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</si>
  <si>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</si>
  <si>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</si>
  <si>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</si>
  <si>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</si>
  <si>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</si>
  <si>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</si>
  <si>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</si>
  <si>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</si>
  <si>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</si>
  <si>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</si>
  <si>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</si>
  <si>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</si>
  <si>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</si>
  <si>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</si>
  <si>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</si>
  <si>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</si>
  <si>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</si>
  <si>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</si>
  <si>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</si>
  <si>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</si>
  <si>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</si>
  <si>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</si>
  <si>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</si>
  <si>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</si>
  <si>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</si>
  <si>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</si>
  <si>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</si>
  <si>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</si>
  <si>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</si>
  <si>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</si>
  <si>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</si>
  <si>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</si>
  <si>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</si>
  <si>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</si>
  <si>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</si>
  <si>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</si>
  <si>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</si>
  <si>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</si>
  <si>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</si>
  <si>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</si>
  <si>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</si>
  <si>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</si>
  <si>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</si>
  <si>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</si>
  <si>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</si>
  <si>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</si>
  <si>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</si>
  <si>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</si>
  <si>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</si>
  <si>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</si>
  <si>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</si>
  <si>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</si>
  <si>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</si>
  <si>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</si>
  <si>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</si>
  <si>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</si>
  <si>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</si>
  <si>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</si>
  <si>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</si>
  <si>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</si>
  <si>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</si>
  <si>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</si>
  <si>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</si>
  <si>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</si>
  <si>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</si>
  <si>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</si>
  <si>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</si>
  <si>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</si>
  <si>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</si>
  <si>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</si>
  <si>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</si>
  <si>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</si>
  <si>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</si>
  <si>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</si>
  <si>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</si>
  <si>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</si>
  <si>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</si>
  <si>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</si>
  <si>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</si>
  <si>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</si>
  <si>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</si>
  <si>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</si>
  <si>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</si>
  <si>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</si>
  <si>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</si>
  <si>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</si>
  <si>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</si>
  <si>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</si>
  <si>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</si>
  <si>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</si>
  <si>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</si>
  <si>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</si>
  <si>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</si>
  <si>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</si>
  <si>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</si>
  <si>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</si>
  <si>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</si>
  <si>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</si>
  <si>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</si>
  <si>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</si>
  <si>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</si>
  <si>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</si>
  <si>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</si>
  <si>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</si>
  <si>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</si>
  <si>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</si>
  <si>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</si>
  <si>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</si>
  <si>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</si>
  <si>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</si>
  <si>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</si>
  <si>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</si>
  <si>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</si>
  <si>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</si>
  <si>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</si>
  <si>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</si>
  <si>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</si>
  <si>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</si>
  <si>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</si>
  <si>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</si>
  <si>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</si>
  <si>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</si>
  <si>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</si>
  <si>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</si>
  <si>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</si>
  <si>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</si>
  <si>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</si>
  <si>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</si>
  <si>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</si>
  <si>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</si>
  <si>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</si>
  <si>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</si>
  <si>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</si>
  <si>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</si>
  <si>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</si>
  <si>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</si>
  <si>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</si>
  <si>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</si>
  <si>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</si>
  <si>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</si>
  <si>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</si>
  <si>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</si>
  <si>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</si>
  <si>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</si>
  <si>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</si>
  <si>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</si>
  <si>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</si>
  <si>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</si>
  <si>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</si>
  <si>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</si>
  <si>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</si>
  <si>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</si>
  <si>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</si>
  <si>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</si>
  <si>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</si>
  <si>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</si>
  <si>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</si>
  <si>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</si>
  <si>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</si>
  <si>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</si>
  <si>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</si>
  <si>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</si>
  <si>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</si>
  <si>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</si>
  <si>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</si>
  <si>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</si>
  <si>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</si>
  <si>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</si>
  <si>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</si>
  <si>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</si>
  <si>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</si>
  <si>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</si>
  <si>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</si>
  <si>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</si>
  <si>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</si>
  <si>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</si>
  <si>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</si>
  <si>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</si>
  <si>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</si>
  <si>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</si>
  <si>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</si>
  <si>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</si>
  <si>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</si>
  <si>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</si>
  <si>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</si>
  <si>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</si>
  <si>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</si>
  <si>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</si>
  <si>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</si>
  <si>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</si>
  <si>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</si>
  <si>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</si>
  <si>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</si>
  <si>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</si>
  <si>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</si>
  <si>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</si>
  <si>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</si>
  <si>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</si>
  <si>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</si>
  <si>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</si>
  <si>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</si>
  <si>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</si>
  <si>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</si>
  <si>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</si>
  <si>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</si>
  <si>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</si>
  <si>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</si>
  <si>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</si>
  <si>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</si>
  <si>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</si>
  <si>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</si>
  <si>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</si>
  <si>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</si>
  <si>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</si>
  <si>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</si>
  <si>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</si>
  <si>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</si>
  <si>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</si>
  <si>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</si>
  <si>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</si>
  <si>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</si>
  <si>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</si>
  <si>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</si>
  <si>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</si>
  <si>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</si>
  <si>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</si>
  <si>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</si>
  <si>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</si>
  <si>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</si>
  <si>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</si>
  <si>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</si>
  <si>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</si>
  <si>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</si>
  <si>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</si>
  <si>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</si>
  <si>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</si>
  <si>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</si>
  <si>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</si>
  <si>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</si>
  <si>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</si>
  <si>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</si>
  <si>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</si>
  <si>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</si>
  <si>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</si>
  <si>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</si>
  <si>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</si>
  <si>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</si>
  <si>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</si>
  <si>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</si>
  <si>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</si>
  <si>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</si>
  <si>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</si>
  <si>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</si>
  <si>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</si>
  <si>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</si>
  <si>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</si>
  <si>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</si>
  <si>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</si>
  <si>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</si>
  <si>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</si>
  <si>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</si>
  <si>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</si>
  <si>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</si>
  <si>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</si>
  <si>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</si>
  <si>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</si>
  <si>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</si>
  <si>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</si>
  <si>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</si>
  <si>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</si>
  <si>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</si>
  <si>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</si>
  <si>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</si>
  <si>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</si>
  <si>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</si>
  <si>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</si>
  <si>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</si>
  <si>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</si>
  <si>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</si>
  <si>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</si>
  <si>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</si>
  <si>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</si>
  <si>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</si>
  <si>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</si>
  <si>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</si>
  <si>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</si>
  <si>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</si>
  <si>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</si>
  <si>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</si>
  <si>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</si>
  <si>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</si>
  <si>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</si>
  <si>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</si>
  <si>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</si>
  <si>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</si>
  <si>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</si>
  <si>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</si>
  <si>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</si>
  <si>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</si>
  <si>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</si>
  <si>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</si>
  <si>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</si>
  <si>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</si>
  <si>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</si>
  <si>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</si>
  <si>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</si>
  <si>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</si>
  <si>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</si>
  <si>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</si>
  <si>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</si>
  <si>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</si>
  <si>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</si>
  <si>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</si>
  <si>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</si>
  <si>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</si>
  <si>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</si>
  <si>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</si>
  <si>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</si>
  <si>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</si>
  <si>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</si>
  <si>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</si>
  <si>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</si>
  <si>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</si>
  <si>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</si>
  <si>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</si>
  <si>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</si>
  <si>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</si>
  <si>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</si>
  <si>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</si>
  <si>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</si>
  <si>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</si>
  <si>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</si>
  <si>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</si>
  <si>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</si>
  <si>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</si>
  <si>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</si>
  <si>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</si>
  <si>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</si>
  <si>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</si>
  <si>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</si>
  <si>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</si>
  <si>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</si>
  <si>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</si>
  <si>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</si>
  <si>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</si>
  <si>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</si>
  <si>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</si>
  <si>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</si>
  <si>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</si>
  <si>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</si>
  <si>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</si>
  <si>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</si>
  <si>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</si>
  <si>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</si>
  <si>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</si>
  <si>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</si>
  <si>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</si>
  <si>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</si>
  <si>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</si>
  <si>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</si>
  <si>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</si>
  <si>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</si>
  <si>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</si>
  <si>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</si>
  <si>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</si>
  <si>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</si>
  <si>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</si>
  <si>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</si>
  <si>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</si>
  <si>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</si>
  <si>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</si>
  <si>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</si>
  <si>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</si>
  <si>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</si>
  <si>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</si>
  <si>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</si>
  <si>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</si>
  <si>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</si>
  <si>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</si>
  <si>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</si>
  <si>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</si>
  <si>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</si>
  <si>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</si>
  <si>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</si>
  <si>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</si>
  <si>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</si>
  <si>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</si>
  <si>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</si>
  <si>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</si>
  <si>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</si>
  <si>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</si>
  <si>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</si>
  <si>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</si>
  <si>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</si>
  <si>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</si>
  <si>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</si>
  <si>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</si>
  <si>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</si>
  <si>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</si>
  <si>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</si>
  <si>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</si>
  <si>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</si>
  <si>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</si>
  <si>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</si>
  <si>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</si>
  <si>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</si>
  <si>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</si>
  <si>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</si>
  <si>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</si>
  <si>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</si>
  <si>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</si>
  <si>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</si>
  <si>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</si>
  <si>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</si>
  <si>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</si>
  <si>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</si>
  <si>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</si>
  <si>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</si>
  <si>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</si>
  <si>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</si>
  <si>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</si>
  <si>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</si>
  <si>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</si>
  <si>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</si>
  <si>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</si>
  <si>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</si>
  <si>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</si>
  <si>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</si>
  <si>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</si>
  <si>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</si>
  <si>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</si>
  <si>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</si>
  <si>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</si>
  <si>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</si>
  <si>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</si>
  <si>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</si>
  <si>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</si>
  <si>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</si>
  <si>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</si>
  <si>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</si>
  <si>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</si>
  <si>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</si>
  <si>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</si>
  <si>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</si>
  <si>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</si>
  <si>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</si>
  <si>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</si>
  <si>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</si>
  <si>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</si>
  <si>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</si>
  <si>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</si>
  <si>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</si>
  <si>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</si>
  <si>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</si>
  <si>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</si>
  <si>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</si>
  <si>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</si>
  <si>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</si>
  <si>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</si>
  <si>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</si>
  <si>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</si>
  <si>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</si>
  <si>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</si>
  <si>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</si>
  <si>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</si>
  <si>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</si>
  <si>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</si>
  <si>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</si>
  <si>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</si>
  <si>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</si>
  <si>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</si>
  <si>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</si>
  <si>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</si>
  <si>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</si>
  <si>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</si>
  <si>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</si>
  <si>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</si>
  <si>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</si>
  <si>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</si>
  <si>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</si>
  <si>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</si>
  <si>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</si>
  <si>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</si>
  <si>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</si>
  <si>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</si>
  <si>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</si>
  <si>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</si>
  <si>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</si>
  <si>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</si>
  <si>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</si>
  <si>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</si>
  <si>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</si>
  <si>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</si>
  <si>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</si>
  <si>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</si>
  <si>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</si>
  <si>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</si>
  <si>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</si>
  <si>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</si>
  <si>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</si>
  <si>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</si>
  <si>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</si>
  <si>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</si>
  <si>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</si>
  <si>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</si>
  <si>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</si>
  <si>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</si>
  <si>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</si>
  <si>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</si>
  <si>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</si>
  <si>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</si>
  <si>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</si>
  <si>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</si>
  <si>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</si>
  <si>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</si>
  <si>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</si>
  <si>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</si>
  <si>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</si>
  <si>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</si>
  <si>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</si>
  <si>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</si>
  <si>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</si>
  <si>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</si>
  <si>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</si>
  <si>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</si>
  <si>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</si>
  <si>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</si>
  <si>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</si>
  <si>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</si>
  <si>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</si>
  <si>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</si>
  <si>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</si>
  <si>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</si>
  <si>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</si>
  <si>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</si>
  <si>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</si>
  <si>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</si>
  <si>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</si>
  <si>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</si>
  <si>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</si>
  <si>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</si>
  <si>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</si>
  <si>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</si>
  <si>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</si>
  <si>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</si>
  <si>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</si>
  <si>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</si>
  <si>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</si>
  <si>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</si>
  <si>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</si>
  <si>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</si>
  <si>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</si>
  <si>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</si>
  <si>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</si>
  <si>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</si>
  <si>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</si>
  <si>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</si>
  <si>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</si>
  <si>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</si>
  <si>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</si>
  <si>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</si>
  <si>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</si>
  <si>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</si>
  <si>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</si>
  <si>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</si>
  <si>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</si>
  <si>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</si>
  <si>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</si>
  <si>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</si>
  <si>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</si>
  <si>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</si>
  <si>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</si>
  <si>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</si>
  <si>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</si>
  <si>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</si>
  <si>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</si>
  <si>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</si>
  <si>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</si>
  <si>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</si>
  <si>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</si>
  <si>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</si>
  <si>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</si>
  <si>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</si>
  <si>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</si>
  <si>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</si>
  <si>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</si>
  <si>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</si>
  <si>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</si>
  <si>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</si>
  <si>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</si>
  <si>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</si>
  <si>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</si>
  <si>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</si>
  <si>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</si>
  <si>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</si>
  <si>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</si>
  <si>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</si>
  <si>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</si>
  <si>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</si>
  <si>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</si>
  <si>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</si>
  <si>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</si>
  <si>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</si>
  <si>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</si>
  <si>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</si>
  <si>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</si>
  <si>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</si>
  <si>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</si>
  <si>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</si>
  <si>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</si>
  <si>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</si>
  <si>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</si>
  <si>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</si>
  <si>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</si>
  <si>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</si>
  <si>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</si>
  <si>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</si>
  <si>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</si>
  <si>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</si>
  <si>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</si>
  <si>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</si>
  <si>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</si>
  <si>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</si>
  <si>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</si>
  <si>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</si>
  <si>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</si>
  <si>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</si>
  <si>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</si>
  <si>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</si>
  <si>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</si>
  <si>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</si>
  <si>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</si>
  <si>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</si>
  <si>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</si>
  <si>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</si>
  <si>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</si>
  <si>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</si>
  <si>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</si>
  <si>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</si>
  <si>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</si>
  <si>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</si>
  <si>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</si>
  <si>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</si>
  <si>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</si>
  <si>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</si>
  <si>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</si>
  <si>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</si>
  <si>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</si>
  <si>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</si>
  <si>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</si>
  <si>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</si>
  <si>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</si>
  <si>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</si>
  <si>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</si>
  <si>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</si>
  <si>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</si>
  <si>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</si>
  <si>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</si>
  <si>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</si>
  <si>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</si>
  <si>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</si>
  <si>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</si>
  <si>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</si>
  <si>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</si>
  <si>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</si>
  <si>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</si>
  <si>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</si>
  <si>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</si>
  <si>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</si>
  <si>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</si>
  <si>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</si>
  <si>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</si>
  <si>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</si>
  <si>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</si>
  <si>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</si>
  <si>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</si>
  <si>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</si>
  <si>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</si>
  <si>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</si>
  <si>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</si>
  <si>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</si>
  <si>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</si>
  <si>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</si>
  <si>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</si>
  <si>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</si>
  <si>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</si>
  <si>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</si>
  <si>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</si>
  <si>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</si>
  <si>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</si>
  <si>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</si>
  <si>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</si>
  <si>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</si>
  <si>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</si>
  <si>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</si>
  <si>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</si>
  <si>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</si>
  <si>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</si>
  <si>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</si>
  <si>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</si>
  <si>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</si>
  <si>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</si>
  <si>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</si>
  <si>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</si>
  <si>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</si>
  <si>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</si>
  <si>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</si>
  <si>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</si>
  <si>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</si>
  <si>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</si>
  <si>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</si>
  <si>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</si>
  <si>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</si>
  <si>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</si>
  <si>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</si>
  <si>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</si>
  <si>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</si>
  <si>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</si>
  <si>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</si>
  <si>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</si>
  <si>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</si>
  <si>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</si>
  <si>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</si>
  <si>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</si>
  <si>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</si>
  <si>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</si>
  <si>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</si>
  <si>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</si>
  <si>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</si>
  <si>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</si>
  <si>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</si>
  <si>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</si>
  <si>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</si>
  <si>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</si>
  <si>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</si>
  <si>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</si>
  <si>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</si>
  <si>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</si>
  <si>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</si>
  <si>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</si>
  <si>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</si>
  <si>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</si>
  <si>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</si>
  <si>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</si>
  <si>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</si>
  <si>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</si>
  <si>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</si>
  <si>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</si>
  <si>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</si>
  <si>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</si>
  <si>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</si>
  <si>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</si>
  <si>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</si>
  <si>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</si>
  <si>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</si>
  <si>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</si>
  <si>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</si>
  <si>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</si>
  <si>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</si>
  <si>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</si>
  <si>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</si>
  <si>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</si>
  <si>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</si>
  <si>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</si>
  <si>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</si>
  <si>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</si>
  <si>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</si>
  <si>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</si>
  <si>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</si>
  <si>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</si>
  <si>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</si>
  <si>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</si>
  <si>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</si>
  <si>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</si>
  <si>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</si>
  <si>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</si>
  <si>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</si>
  <si>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</si>
  <si>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</si>
  <si>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</si>
  <si>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</si>
  <si>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</si>
  <si>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</si>
  <si>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</si>
  <si>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</si>
  <si>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</si>
  <si>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</si>
  <si>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</si>
  <si>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</si>
  <si>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</si>
  <si>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</si>
  <si>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</si>
  <si>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</si>
  <si>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</si>
  <si>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</si>
  <si>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</si>
  <si>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</si>
  <si>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</si>
  <si>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</si>
  <si>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</si>
  <si>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</si>
  <si>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</si>
  <si>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</si>
  <si>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</si>
  <si>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</si>
  <si>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</si>
  <si>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</si>
  <si>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</si>
  <si>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</si>
  <si>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</si>
  <si>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</si>
  <si>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</si>
  <si>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</si>
  <si>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</si>
  <si>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</si>
  <si>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</si>
  <si>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</si>
  <si>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</si>
  <si>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</si>
  <si>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</si>
  <si>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</si>
  <si>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</si>
  <si>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</si>
  <si>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</si>
  <si>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</si>
  <si>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</si>
  <si>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</si>
  <si>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</si>
  <si>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</si>
  <si>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</si>
  <si>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</si>
  <si>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</si>
  <si>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</si>
  <si>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</si>
  <si>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</si>
  <si>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</si>
  <si>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</si>
  <si>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</si>
  <si>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</si>
  <si>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</si>
  <si>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</si>
  <si>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</si>
  <si>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</si>
  <si>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</si>
  <si>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</si>
  <si>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</si>
  <si>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</si>
  <si>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</si>
  <si>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</si>
  <si>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</si>
  <si>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</si>
  <si>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</si>
  <si>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</si>
  <si>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</si>
  <si>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</si>
  <si>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</si>
  <si>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</si>
  <si>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</si>
  <si>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</si>
  <si>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</si>
  <si>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</si>
  <si>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</si>
  <si>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</si>
  <si>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</si>
  <si>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</si>
  <si>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</si>
  <si>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</si>
  <si>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</si>
  <si>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</si>
  <si>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</si>
  <si>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</si>
  <si>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</si>
  <si>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</si>
  <si>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</si>
  <si>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</si>
  <si>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</si>
  <si>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</si>
  <si>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</si>
  <si>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</si>
  <si>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</si>
  <si>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</si>
  <si>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</si>
  <si>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</si>
  <si>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</si>
  <si>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</si>
  <si>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</si>
  <si>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</si>
  <si>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</si>
  <si>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</si>
  <si>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</si>
  <si>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</si>
  <si>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</si>
  <si>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</si>
  <si>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</si>
  <si>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</si>
  <si>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</si>
  <si>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</si>
  <si>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</si>
  <si>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</si>
  <si>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</si>
  <si>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</si>
  <si>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</si>
  <si>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</si>
  <si>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</si>
  <si>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</si>
  <si>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</si>
  <si>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</si>
  <si>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</si>
  <si>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</si>
  <si>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</si>
  <si>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</si>
  <si>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</si>
  <si>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</si>
  <si>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</si>
  <si>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</si>
  <si>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</si>
  <si>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</si>
  <si>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</si>
  <si>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</si>
  <si>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</si>
  <si>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</si>
  <si>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</si>
  <si>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</si>
  <si>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</si>
  <si>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</si>
  <si>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</si>
  <si>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</si>
  <si>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</si>
  <si>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</si>
  <si>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</si>
  <si>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</si>
  <si>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</si>
  <si>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</si>
  <si>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</si>
  <si>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</si>
  <si>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</si>
  <si>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</si>
  <si>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</si>
  <si>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</si>
  <si>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</si>
  <si>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</si>
  <si>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</si>
  <si>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</si>
  <si>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</si>
  <si>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</si>
  <si>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</si>
  <si>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</si>
  <si>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</si>
  <si>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</si>
  <si>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</si>
  <si>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</si>
  <si>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</si>
  <si>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</si>
  <si>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</si>
  <si>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</si>
  <si>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</si>
  <si>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</si>
  <si>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</si>
  <si>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</si>
  <si>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</si>
  <si>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</si>
  <si>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</si>
  <si>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</si>
  <si>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</si>
  <si>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</si>
  <si>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</si>
  <si>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</si>
  <si>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</si>
  <si>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</si>
  <si>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</si>
  <si>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</si>
  <si>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</si>
  <si>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</si>
  <si>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</si>
  <si>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</si>
  <si>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</si>
  <si>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</si>
  <si>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</si>
  <si>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</si>
  <si>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</si>
  <si>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</si>
  <si>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</si>
  <si>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</si>
  <si>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</si>
  <si>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</si>
  <si>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</si>
  <si>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</si>
  <si>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</si>
  <si>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</si>
  <si>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</si>
  <si>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</si>
  <si>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</si>
  <si>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</si>
  <si>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</si>
  <si>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</si>
  <si>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</si>
  <si>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</si>
  <si>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</si>
  <si>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</si>
  <si>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</si>
  <si>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</si>
  <si>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</si>
  <si>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</si>
  <si>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</si>
  <si>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</si>
  <si>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</si>
  <si>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</si>
  <si>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</si>
  <si>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</si>
  <si>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</si>
  <si>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</si>
  <si>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</si>
  <si>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</si>
  <si>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</si>
  <si>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</si>
  <si>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</si>
  <si>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</si>
  <si>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</si>
  <si>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</si>
  <si>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</si>
  <si>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</si>
  <si>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</si>
  <si>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</si>
  <si>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</si>
  <si>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</si>
  <si>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</si>
  <si>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</si>
  <si>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</si>
  <si>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</si>
  <si>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</si>
  <si>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</si>
  <si>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</si>
  <si>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</si>
  <si>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</si>
  <si>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</si>
  <si>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</si>
  <si>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</si>
  <si>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</si>
  <si>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</si>
  <si>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</si>
  <si>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</si>
  <si>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</si>
  <si>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</si>
  <si>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</si>
  <si>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</si>
  <si>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</si>
  <si>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</si>
  <si>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</si>
  <si>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</si>
  <si>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</si>
  <si>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</si>
  <si>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</si>
  <si>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</si>
  <si>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</si>
  <si>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</si>
  <si>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</si>
  <si>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</si>
  <si>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</si>
  <si>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</si>
  <si>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</si>
  <si>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</si>
  <si>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</si>
  <si>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</si>
  <si>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</si>
  <si>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</si>
  <si>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</si>
  <si>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</si>
  <si>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</si>
  <si>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</si>
  <si>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</si>
  <si>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</si>
  <si>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</si>
  <si>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</si>
  <si>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</si>
  <si>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</si>
  <si>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</si>
  <si>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</si>
  <si>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</si>
  <si>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</si>
  <si>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</si>
  <si>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</si>
  <si>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</si>
  <si>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</si>
  <si>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</si>
  <si>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</si>
  <si>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</si>
  <si>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</si>
  <si>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</si>
  <si>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</si>
  <si>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</si>
  <si>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</si>
  <si>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</si>
  <si>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</si>
  <si>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</si>
  <si>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</si>
  <si>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</si>
  <si>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</si>
  <si>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</si>
  <si>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</si>
  <si>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</si>
  <si>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</si>
  <si>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</si>
  <si>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</si>
  <si>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</si>
  <si>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</si>
  <si>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</si>
  <si>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</si>
  <si>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</si>
  <si>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</si>
  <si>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</si>
  <si>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</si>
  <si>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</si>
  <si>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</si>
  <si>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</si>
  <si>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</si>
  <si>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</si>
  <si>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</si>
  <si>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</si>
  <si>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</si>
  <si>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</si>
  <si>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</si>
  <si>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</si>
  <si>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</si>
  <si>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</si>
  <si>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</si>
  <si>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</si>
  <si>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</si>
  <si>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</si>
  <si>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</si>
  <si>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</si>
  <si>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</si>
  <si>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</si>
  <si>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</si>
  <si>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</si>
  <si>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</si>
  <si>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</si>
  <si>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</si>
  <si>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</si>
  <si>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</si>
  <si>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</si>
  <si>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</si>
  <si>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</si>
  <si>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</si>
  <si>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</si>
  <si>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</si>
  <si>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</si>
  <si>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</si>
  <si>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</si>
  <si>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</si>
  <si>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</si>
  <si>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</si>
  <si>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</si>
  <si>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</si>
  <si>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</si>
  <si>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</si>
  <si>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</si>
  <si>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</si>
  <si>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</si>
  <si>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</si>
  <si>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</si>
  <si>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</si>
  <si>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</si>
  <si>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</si>
  <si>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</si>
  <si>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</si>
  <si>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</si>
  <si>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</si>
  <si>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</si>
  <si>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</si>
  <si>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</si>
  <si>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</si>
  <si>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</si>
  <si>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</si>
  <si>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</si>
  <si>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</si>
  <si>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</si>
  <si>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</si>
  <si>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</si>
  <si>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</si>
  <si>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</si>
  <si>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</si>
  <si>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</si>
  <si>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</si>
  <si>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</si>
  <si>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</si>
  <si>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</si>
  <si>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</si>
  <si>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</si>
  <si>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</si>
  <si>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</si>
  <si>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</si>
  <si>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</si>
  <si>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</si>
  <si>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</si>
  <si>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</si>
  <si>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</si>
  <si>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</si>
  <si>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</si>
  <si>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</si>
  <si>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</si>
  <si>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</si>
  <si>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</si>
  <si>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</si>
  <si>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</si>
  <si>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</si>
  <si>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</si>
  <si>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</si>
  <si>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</si>
  <si>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</si>
  <si>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</si>
  <si>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</si>
  <si>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</si>
  <si>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</si>
  <si>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</si>
  <si>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</si>
  <si>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</si>
  <si>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</si>
  <si>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</si>
  <si>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</si>
  <si>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</si>
  <si>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</si>
  <si>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</si>
  <si>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</si>
  <si>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</si>
  <si>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</si>
  <si>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</si>
  <si>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</si>
  <si>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</si>
  <si>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</si>
  <si>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</si>
  <si>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</si>
  <si>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</si>
  <si>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</si>
  <si>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</si>
  <si>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</si>
  <si>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</si>
  <si>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</si>
  <si>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</si>
  <si>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</si>
  <si>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</si>
  <si>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</si>
  <si>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</si>
  <si>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</si>
  <si>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</si>
  <si>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</si>
  <si>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</si>
  <si>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</si>
  <si>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</si>
  <si>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</si>
  <si>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</si>
  <si>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</si>
  <si>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</si>
  <si>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</si>
  <si>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</si>
  <si>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</si>
  <si>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</si>
  <si>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</si>
  <si>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</si>
  <si>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</si>
  <si>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</si>
  <si>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</si>
  <si>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</si>
  <si>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</si>
  <si>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</si>
  <si>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</si>
  <si>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</si>
  <si>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</si>
  <si>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</si>
  <si>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</si>
  <si>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</si>
  <si>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</si>
  <si>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</si>
  <si>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</si>
  <si>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</si>
  <si>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</si>
  <si>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</si>
  <si>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</si>
  <si>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</si>
  <si>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</si>
  <si>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</si>
  <si>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</si>
  <si>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</si>
  <si>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</si>
  <si>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</si>
  <si>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</si>
  <si>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</si>
  <si>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</si>
  <si>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</si>
  <si>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</si>
  <si>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</si>
  <si>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</si>
  <si>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</si>
  <si>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</si>
  <si>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</si>
  <si>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</si>
  <si>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</si>
  <si>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</si>
  <si>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</si>
  <si>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</si>
  <si>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</si>
  <si>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</si>
  <si>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</si>
  <si>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</si>
  <si>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</si>
  <si>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</si>
  <si>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</si>
  <si>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</si>
  <si>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</si>
  <si>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</si>
  <si>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</si>
  <si>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</si>
  <si>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</si>
  <si>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</si>
  <si>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</si>
  <si>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</si>
  <si>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</si>
  <si>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</si>
  <si>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</si>
  <si>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</si>
  <si>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</si>
  <si>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</si>
  <si>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</si>
  <si>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</si>
  <si>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</si>
  <si>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</si>
  <si>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</si>
  <si>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</si>
  <si>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</si>
  <si>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</si>
  <si>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</si>
  <si>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</si>
  <si>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</si>
  <si>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</si>
  <si>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</si>
  <si>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</si>
  <si>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</si>
  <si>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</si>
  <si>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</si>
  <si>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</si>
  <si>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</si>
  <si>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</si>
  <si>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</si>
  <si>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</si>
  <si>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</si>
  <si>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</si>
  <si>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</si>
  <si>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</si>
  <si>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</si>
  <si>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</si>
  <si>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</si>
  <si>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</si>
  <si>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</si>
  <si>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</si>
  <si>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</si>
  <si>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</si>
  <si>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</si>
  <si>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</si>
  <si>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</si>
  <si>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</si>
  <si>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</si>
  <si>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</si>
  <si>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</si>
  <si>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</si>
  <si>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</si>
  <si>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</si>
  <si>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</si>
  <si>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</si>
  <si>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</si>
  <si>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</si>
  <si>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</si>
  <si>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</si>
  <si>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</si>
  <si>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</si>
  <si>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</si>
  <si>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</si>
  <si>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</si>
  <si>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</si>
  <si>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</si>
  <si>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</si>
  <si>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</si>
  <si>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</si>
  <si>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</si>
  <si>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</si>
  <si>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</si>
  <si>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</si>
  <si>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</si>
  <si>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</si>
  <si>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</si>
  <si>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</si>
  <si>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</si>
  <si>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</si>
  <si>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</si>
  <si>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</si>
  <si>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</si>
  <si>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</si>
  <si>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</si>
  <si>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</si>
  <si>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</si>
  <si>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</si>
  <si>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</si>
  <si>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</si>
  <si>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</si>
  <si>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</si>
  <si>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</si>
  <si>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</si>
  <si>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</si>
  <si>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</si>
  <si>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</si>
  <si>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</si>
  <si>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</si>
  <si>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</si>
  <si>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</si>
  <si>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</si>
  <si>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</si>
  <si>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</si>
  <si>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</si>
  <si>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</si>
  <si>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</si>
  <si>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</si>
  <si>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</si>
  <si>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</si>
  <si>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</si>
  <si>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</si>
  <si>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</si>
  <si>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</si>
  <si>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</si>
  <si>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</si>
  <si>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</si>
  <si>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</si>
  <si>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</si>
  <si>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</si>
  <si>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</si>
  <si>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</si>
  <si>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</si>
  <si>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</si>
  <si>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</si>
  <si>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</si>
  <si>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</si>
  <si>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</si>
  <si>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</si>
  <si>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</si>
  <si>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</si>
  <si>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</si>
  <si>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</si>
  <si>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</si>
  <si>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</si>
  <si>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</si>
  <si>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</si>
  <si>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</si>
  <si>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</si>
  <si>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</si>
  <si>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</si>
  <si>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</si>
  <si>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</si>
  <si>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</si>
  <si>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</si>
  <si>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</si>
  <si>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</si>
  <si>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</si>
  <si>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</si>
  <si>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</si>
  <si>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</si>
  <si>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</si>
  <si>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</si>
  <si>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</si>
  <si>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</si>
  <si>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</si>
  <si>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</si>
  <si>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</si>
  <si>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</si>
  <si>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</si>
  <si>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</si>
  <si>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</si>
  <si>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</si>
  <si>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</si>
  <si>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</si>
  <si>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</si>
  <si>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</si>
  <si>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</si>
  <si>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</si>
  <si>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</si>
  <si>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</si>
  <si>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</si>
  <si>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</si>
  <si>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</si>
  <si>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</si>
  <si>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</si>
  <si>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</si>
  <si>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</si>
  <si>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</si>
  <si>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</si>
  <si>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</si>
  <si>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</si>
  <si>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</si>
  <si>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</si>
  <si>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</si>
  <si>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</si>
  <si>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</si>
  <si>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</si>
  <si>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</si>
  <si>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</si>
  <si>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</si>
  <si>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</si>
  <si>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</si>
  <si>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</si>
  <si>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</si>
  <si>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</si>
  <si>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</si>
  <si>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</si>
  <si>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</si>
  <si>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</si>
  <si>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</si>
  <si>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</si>
  <si>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</si>
  <si>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</si>
  <si>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</si>
  <si>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</si>
  <si>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</si>
  <si>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</si>
  <si>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</si>
  <si>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</si>
  <si>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</si>
  <si>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</si>
  <si>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</si>
  <si>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</si>
  <si>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</si>
  <si>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</si>
  <si>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</si>
  <si>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</si>
  <si>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</si>
  <si>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</si>
  <si>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</si>
  <si>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</si>
  <si>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</si>
  <si>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</si>
  <si>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</si>
  <si>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</si>
  <si>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</si>
  <si>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</si>
  <si>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</si>
  <si>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</si>
  <si>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</si>
  <si>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</si>
  <si>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</si>
  <si>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</si>
  <si>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</si>
  <si>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</si>
  <si>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</si>
  <si>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</si>
  <si>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</si>
  <si>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</si>
  <si>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</si>
  <si>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</si>
  <si>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</si>
  <si>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</si>
  <si>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</si>
  <si>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</si>
  <si>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</si>
  <si>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</si>
  <si>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</si>
  <si>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</si>
  <si>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</si>
  <si>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</si>
  <si>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</si>
  <si>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</si>
  <si>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</si>
  <si>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</si>
  <si>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</si>
  <si>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</si>
  <si>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</si>
  <si>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</si>
  <si>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</si>
  <si>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</si>
  <si>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</si>
  <si>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</si>
  <si>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</si>
  <si>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</si>
  <si>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</si>
  <si>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</si>
  <si>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</si>
  <si>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</si>
  <si>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</si>
  <si>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</si>
  <si>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</si>
  <si>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</si>
  <si>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</si>
  <si>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</si>
  <si>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</si>
  <si>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</si>
  <si>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</si>
  <si>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</si>
  <si>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</si>
  <si>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</si>
  <si>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</si>
  <si>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</si>
  <si>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</si>
  <si>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</si>
  <si>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</si>
  <si>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</si>
  <si>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</si>
  <si>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</si>
  <si>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</si>
  <si>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</si>
  <si>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</si>
  <si>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</si>
  <si>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</si>
  <si>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</si>
  <si>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</si>
  <si>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</si>
  <si>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</si>
  <si>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</si>
  <si>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</si>
  <si>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</si>
  <si>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</si>
  <si>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</si>
  <si>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</si>
  <si>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</si>
  <si>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</si>
  <si>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</si>
  <si>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</si>
  <si>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</si>
  <si>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</si>
  <si>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</si>
  <si>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</si>
  <si>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</si>
  <si>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</si>
  <si>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</si>
  <si>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</si>
  <si>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</si>
  <si>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</si>
  <si>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</si>
  <si>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</si>
  <si>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</si>
  <si>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</si>
  <si>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</si>
  <si>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</si>
  <si>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</si>
  <si>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</si>
  <si>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</si>
  <si>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</si>
  <si>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</si>
  <si>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</si>
  <si>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</si>
  <si>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</si>
  <si>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</si>
  <si>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</si>
  <si>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</si>
  <si>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</si>
  <si>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</si>
  <si>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</si>
  <si>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</si>
  <si>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</si>
  <si>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</si>
  <si>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</si>
  <si>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</si>
  <si>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</si>
  <si>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</si>
  <si>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</si>
  <si>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</si>
  <si>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</si>
  <si>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</si>
  <si>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</si>
  <si>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</si>
  <si>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</si>
  <si>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</si>
  <si>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</si>
  <si>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</si>
  <si>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</si>
  <si>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</si>
  <si>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</si>
  <si>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</si>
  <si>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</si>
  <si>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</si>
  <si>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</si>
  <si>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</si>
  <si>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</si>
  <si>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</si>
  <si>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</si>
  <si>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</si>
  <si>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</si>
  <si>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</si>
  <si>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</si>
  <si>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</si>
  <si>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</si>
  <si>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</si>
  <si>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</si>
  <si>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</si>
  <si>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</si>
  <si>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</si>
  <si>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</si>
  <si>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</si>
  <si>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</si>
  <si>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</si>
  <si>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</si>
  <si>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</si>
  <si>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</si>
  <si>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</si>
  <si>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</si>
  <si>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</si>
  <si>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</si>
  <si>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</si>
  <si>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</si>
  <si>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</si>
  <si>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</si>
  <si>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</si>
  <si>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</si>
  <si>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</si>
  <si>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</si>
  <si>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</si>
  <si>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</si>
  <si>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</si>
  <si>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</si>
  <si>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</si>
  <si>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</si>
  <si>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</si>
  <si>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</si>
  <si>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</si>
  <si>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</si>
  <si>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</si>
  <si>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</si>
  <si>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</si>
  <si>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</si>
  <si>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</si>
  <si>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</si>
  <si>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</si>
  <si>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</si>
  <si>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</si>
  <si>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</si>
  <si>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</si>
  <si>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</si>
  <si>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</si>
  <si>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</si>
  <si>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</si>
  <si>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</si>
  <si>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</si>
  <si>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</si>
  <si>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</si>
  <si>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</si>
  <si>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</si>
  <si>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</si>
  <si>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</si>
  <si>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</si>
  <si>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</si>
  <si>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</si>
  <si>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</si>
  <si>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</si>
  <si>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</si>
  <si>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</si>
  <si>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</si>
  <si>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</si>
  <si>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</si>
  <si>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</si>
  <si>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</si>
  <si>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</si>
  <si>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</si>
  <si>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</si>
  <si>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</si>
  <si>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</si>
  <si>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</si>
  <si>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</si>
  <si>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</si>
  <si>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</si>
  <si>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</si>
  <si>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</si>
  <si>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</si>
  <si>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</si>
  <si>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</si>
  <si>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</si>
  <si>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</si>
  <si>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</si>
  <si>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</si>
  <si>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</si>
  <si>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</si>
  <si>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</si>
  <si>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</si>
  <si>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</si>
  <si>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</si>
  <si>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</si>
  <si>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</si>
  <si>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</si>
  <si>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</si>
  <si>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</si>
  <si>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</si>
  <si>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</si>
  <si>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</si>
  <si>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</si>
  <si>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</si>
  <si>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</si>
  <si>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</si>
  <si>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</si>
  <si>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</si>
  <si>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</si>
  <si>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</si>
  <si>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</si>
  <si>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</si>
  <si>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</si>
  <si>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</si>
  <si>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</si>
  <si>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</si>
  <si>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</si>
  <si>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</si>
  <si>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</si>
  <si>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</si>
  <si>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</si>
  <si>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</si>
  <si>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</si>
  <si>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</si>
  <si>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</si>
  <si>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</si>
  <si>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</si>
  <si>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</si>
  <si>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</si>
  <si>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</si>
  <si>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</si>
  <si>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</si>
  <si>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</si>
  <si>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</si>
  <si>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</si>
  <si>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</si>
  <si>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</si>
  <si>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</si>
  <si>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</si>
  <si>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</si>
  <si>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</si>
  <si>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</si>
  <si>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</si>
  <si>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</si>
  <si>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</si>
  <si>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</si>
  <si>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</si>
  <si>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</si>
  <si>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</si>
  <si>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</si>
  <si>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</si>
  <si>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</si>
  <si>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</si>
  <si>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</si>
  <si>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</si>
  <si>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</si>
  <si>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</si>
  <si>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</si>
  <si>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</si>
  <si>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</si>
  <si>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</si>
  <si>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</si>
  <si>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</si>
  <si>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</si>
  <si>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</si>
  <si>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</si>
  <si>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</si>
  <si>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</si>
  <si>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</si>
  <si>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</si>
  <si>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</si>
  <si>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</si>
  <si>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</si>
  <si>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</si>
  <si>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</si>
  <si>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</si>
  <si>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</si>
  <si>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</si>
  <si>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</si>
  <si>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</si>
  <si>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</si>
  <si>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</si>
  <si>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</si>
  <si>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</si>
  <si>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</si>
  <si>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</si>
  <si>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</si>
  <si>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</si>
  <si>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</si>
  <si>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</si>
  <si>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</si>
  <si>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</si>
  <si>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</si>
  <si>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</si>
  <si>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</si>
  <si>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</si>
  <si>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</si>
  <si>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</si>
  <si>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</si>
  <si>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</si>
  <si>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</si>
  <si>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</si>
  <si>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</si>
  <si>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</si>
  <si>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</si>
  <si>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</si>
  <si>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</si>
  <si>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</si>
  <si>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</si>
  <si>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</si>
  <si>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</si>
  <si>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</si>
  <si>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</si>
  <si>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</si>
  <si>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</si>
  <si>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</si>
  <si>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</si>
  <si>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</si>
  <si>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</si>
  <si>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</si>
  <si>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</si>
  <si>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</si>
  <si>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</si>
  <si>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</si>
  <si>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</si>
  <si>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</si>
  <si>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</si>
  <si>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</si>
  <si>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</si>
  <si>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</si>
  <si>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</si>
  <si>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</si>
  <si>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</si>
  <si>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</si>
  <si>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</si>
  <si>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</si>
  <si>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</si>
  <si>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</si>
  <si>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</si>
  <si>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</si>
  <si>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</si>
  <si>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</si>
  <si>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</si>
  <si>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</si>
  <si>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</si>
  <si>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</si>
  <si>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</si>
  <si>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</si>
  <si>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</si>
  <si>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</si>
  <si>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</si>
  <si>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</si>
  <si>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</si>
  <si>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</si>
  <si>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</si>
  <si>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</si>
  <si>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</si>
  <si>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</si>
  <si>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</si>
  <si>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</si>
  <si>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</si>
  <si>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</si>
  <si>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</si>
  <si>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</si>
  <si>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</si>
  <si>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</si>
  <si>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</si>
  <si>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</si>
  <si>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</si>
  <si>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</si>
  <si>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</si>
  <si>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</si>
  <si>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</si>
  <si>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</si>
  <si>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</si>
  <si>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</si>
  <si>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</si>
  <si>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</si>
  <si>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</si>
  <si>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</si>
  <si>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</si>
  <si>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</si>
  <si>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</si>
  <si>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</si>
  <si>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</si>
  <si>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</si>
  <si>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</si>
  <si>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</si>
  <si>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</si>
  <si>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</si>
  <si>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</si>
  <si>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</si>
  <si>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</si>
  <si>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</si>
  <si>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</si>
  <si>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</si>
  <si>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</si>
  <si>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</si>
  <si>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</si>
  <si>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</si>
  <si>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</si>
  <si>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</si>
  <si>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</si>
  <si>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</si>
  <si>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</si>
  <si>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</si>
  <si>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</si>
  <si>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</si>
  <si>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</si>
  <si>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</si>
  <si>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</si>
  <si>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</si>
  <si>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</si>
  <si>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</si>
  <si>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</si>
  <si>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</si>
  <si>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</si>
  <si>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</si>
  <si>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</si>
  <si>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</si>
  <si>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</si>
  <si>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</si>
  <si>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</si>
  <si>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</si>
  <si>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</si>
  <si>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</si>
  <si>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</si>
  <si>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</si>
  <si>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</si>
  <si>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</si>
  <si>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</si>
  <si>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</si>
  <si>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</si>
  <si>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</si>
  <si>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</si>
  <si>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</si>
  <si>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</si>
  <si>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</si>
  <si>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</si>
  <si>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</si>
  <si>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</si>
  <si>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</si>
  <si>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</si>
  <si>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</si>
  <si>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</si>
  <si>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</si>
  <si>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</si>
  <si>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</si>
  <si>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</si>
  <si>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</si>
  <si>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</si>
  <si>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</si>
  <si>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</si>
  <si>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</si>
  <si>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</si>
  <si>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</si>
  <si>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</si>
  <si>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</si>
  <si>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</si>
  <si>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</si>
  <si>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</si>
  <si>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</si>
  <si>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</si>
  <si>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</si>
  <si>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</si>
  <si>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</si>
  <si>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</si>
  <si>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</si>
  <si>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</si>
  <si>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</si>
  <si>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</si>
  <si>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</si>
  <si>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</si>
  <si>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</si>
  <si>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</si>
  <si>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</si>
  <si>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</si>
  <si>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</si>
  <si>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</si>
  <si>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</si>
  <si>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</si>
  <si>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</si>
  <si>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</si>
  <si>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</si>
  <si>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</si>
  <si>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</si>
  <si>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</si>
  <si>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</si>
  <si>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</si>
  <si>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</si>
  <si>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</si>
  <si>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</si>
  <si>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</si>
  <si>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</si>
  <si>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</si>
  <si>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</si>
  <si>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</si>
  <si>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</si>
  <si>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</si>
  <si>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</si>
  <si>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</si>
  <si>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</si>
  <si>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</si>
  <si>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</si>
  <si>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</si>
  <si>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</si>
  <si>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</si>
  <si>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</si>
  <si>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</si>
  <si>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</si>
  <si>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</si>
  <si>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</si>
  <si>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</si>
  <si>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</si>
  <si>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</si>
  <si>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</si>
  <si>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</si>
  <si>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</si>
  <si>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</si>
  <si>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</si>
  <si>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</si>
  <si>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</si>
  <si>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</si>
  <si>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</si>
  <si>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</si>
  <si>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</si>
  <si>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</si>
  <si>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</si>
  <si>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</si>
  <si>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</si>
  <si>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</si>
  <si>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</si>
  <si>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</si>
  <si>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</si>
  <si>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</si>
  <si>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</si>
  <si>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</si>
  <si>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</si>
  <si>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</si>
  <si>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</si>
  <si>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</si>
  <si>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</si>
  <si>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</si>
  <si>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</si>
  <si>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</si>
  <si>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</si>
  <si>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</si>
  <si>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</si>
  <si>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</si>
  <si>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</si>
  <si>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</si>
  <si>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</si>
  <si>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</si>
  <si>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</si>
  <si>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</si>
  <si>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</si>
  <si>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</si>
  <si>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</si>
  <si>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</si>
  <si>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</si>
  <si>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</si>
  <si>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</si>
  <si>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</si>
  <si>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</si>
  <si>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</si>
  <si>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</si>
  <si>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</si>
  <si>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</si>
  <si>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</si>
  <si>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</si>
  <si>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</si>
  <si>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</si>
  <si>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</si>
  <si>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</si>
  <si>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</si>
  <si>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</si>
  <si>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</si>
  <si>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</si>
  <si>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</si>
  <si>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</si>
  <si>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</si>
  <si>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</si>
  <si>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</si>
  <si>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</si>
  <si>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</si>
  <si>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</si>
  <si>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</si>
  <si>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</si>
  <si>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</si>
  <si>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</si>
  <si>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</si>
  <si>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</si>
  <si>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</si>
  <si>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</si>
  <si>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</si>
  <si>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</si>
  <si>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</si>
  <si>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</si>
  <si>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</si>
  <si>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</si>
  <si>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</si>
  <si>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</si>
  <si>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</si>
  <si>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</si>
  <si>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</si>
  <si>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</si>
  <si>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</si>
  <si>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</si>
  <si>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</si>
  <si>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</si>
  <si>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</si>
  <si>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</si>
  <si>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</si>
  <si>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</si>
  <si>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</si>
  <si>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</si>
  <si>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</si>
  <si>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</si>
  <si>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</si>
  <si>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</si>
  <si>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</si>
  <si>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</si>
  <si>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</si>
  <si>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</si>
  <si>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</si>
  <si>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</si>
  <si>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</si>
  <si>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</si>
  <si>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</si>
  <si>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</si>
  <si>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</si>
  <si>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</si>
  <si>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</si>
  <si>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</si>
  <si>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</si>
  <si>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</si>
  <si>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</si>
  <si>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</si>
  <si>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</si>
  <si>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</si>
  <si>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</si>
  <si>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</si>
  <si>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</si>
  <si>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</si>
  <si>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</si>
  <si>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</si>
  <si>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</si>
  <si>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</si>
  <si>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</si>
  <si>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</si>
  <si>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</si>
  <si>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</si>
  <si>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</si>
  <si>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</si>
  <si>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</si>
  <si>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</si>
  <si>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</si>
  <si>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</si>
  <si>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</si>
  <si>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</si>
  <si>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</si>
  <si>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</si>
  <si>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</si>
  <si>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</si>
  <si>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</si>
  <si>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</si>
  <si>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</si>
  <si>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</si>
  <si>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</si>
  <si>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</si>
  <si>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</si>
  <si>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</si>
  <si>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</si>
  <si>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</si>
  <si>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</si>
  <si>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</si>
  <si>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</si>
  <si>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</si>
  <si>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</si>
  <si>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</si>
  <si>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</si>
  <si>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</si>
  <si>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</si>
  <si>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</si>
  <si>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</si>
  <si>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</si>
  <si>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</si>
  <si>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</si>
  <si>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</si>
  <si>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</si>
  <si>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</si>
  <si>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</si>
  <si>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</si>
  <si>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</si>
  <si>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</si>
  <si>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</si>
  <si>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</si>
  <si>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</si>
  <si>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</si>
  <si>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</si>
  <si>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</si>
  <si>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</si>
  <si>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</si>
  <si>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</si>
  <si>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</si>
  <si>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</si>
  <si>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</si>
  <si>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</si>
  <si>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</si>
  <si>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</si>
  <si>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</si>
  <si>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</si>
  <si>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</si>
  <si>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</si>
  <si>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</si>
  <si>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</si>
  <si>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</si>
  <si>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</si>
  <si>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</si>
  <si>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</si>
  <si>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</si>
  <si>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</si>
  <si>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</si>
  <si>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</si>
  <si>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</si>
  <si>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</si>
  <si>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</si>
  <si>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</si>
  <si>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</si>
  <si>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</si>
  <si>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</si>
  <si>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</si>
  <si>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</si>
  <si>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</si>
  <si>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</si>
  <si>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</si>
  <si>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</si>
  <si>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</si>
  <si>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</si>
  <si>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</si>
  <si>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</si>
  <si>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</si>
  <si>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</si>
  <si>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</si>
  <si>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</si>
  <si>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</si>
  <si>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</si>
  <si>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</si>
  <si>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</si>
  <si>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</si>
  <si>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</si>
  <si>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</si>
  <si>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</si>
  <si>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</si>
  <si>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</si>
  <si>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</si>
  <si>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</si>
  <si>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</si>
  <si>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</si>
  <si>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</si>
  <si>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</si>
  <si>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</si>
  <si>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</si>
  <si>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</si>
  <si>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</si>
  <si>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</si>
  <si>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</si>
  <si>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</si>
  <si>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</si>
  <si>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</si>
  <si>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</si>
  <si>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</si>
  <si>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</si>
  <si>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</si>
  <si>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</si>
  <si>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</si>
  <si>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</si>
  <si>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</si>
  <si>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</si>
  <si>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</si>
  <si>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</si>
  <si>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</si>
  <si>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</si>
  <si>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</si>
  <si>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</si>
  <si>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</si>
  <si>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</si>
  <si>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</si>
  <si>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</si>
  <si>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</si>
  <si>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</si>
  <si>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</si>
  <si>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</si>
  <si>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</si>
  <si>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</si>
  <si>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</si>
  <si>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</si>
  <si>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</si>
  <si>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</si>
  <si>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</si>
  <si>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</si>
  <si>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</si>
  <si>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</si>
  <si>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</si>
  <si>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</si>
  <si>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</si>
  <si>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</si>
  <si>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</si>
  <si>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</si>
  <si>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</si>
  <si>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</si>
  <si>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</si>
  <si>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</si>
  <si>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</si>
  <si>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</si>
  <si>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</si>
  <si>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</si>
  <si>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</si>
  <si>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</si>
  <si>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</si>
  <si>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</si>
  <si>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</si>
  <si>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</si>
  <si>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</si>
  <si>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</si>
  <si>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</si>
  <si>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</si>
  <si>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</si>
  <si>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</si>
  <si>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</si>
  <si>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</si>
  <si>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</si>
  <si>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</si>
  <si>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</si>
  <si>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</si>
  <si>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</si>
  <si>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</si>
  <si>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</si>
  <si>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</si>
  <si>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</si>
  <si>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</si>
  <si>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</si>
  <si>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</si>
  <si>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</si>
  <si>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</si>
  <si>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</si>
  <si>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</si>
  <si>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</si>
  <si>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</si>
  <si>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</si>
  <si>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</si>
  <si>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</si>
  <si>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</si>
  <si>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</si>
  <si>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</si>
  <si>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</si>
  <si>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</si>
  <si>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</si>
  <si>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</si>
  <si>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</si>
  <si>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</si>
  <si>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</si>
  <si>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</si>
  <si>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</si>
  <si>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</si>
  <si>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</si>
  <si>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</si>
  <si>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</si>
  <si>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</si>
  <si>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</si>
  <si>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</si>
  <si>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</si>
  <si>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</si>
  <si>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</si>
  <si>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</si>
  <si>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</si>
  <si>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</si>
  <si>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</si>
  <si>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</si>
  <si>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</si>
  <si>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</si>
  <si>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</si>
  <si>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</si>
  <si>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</si>
  <si>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</si>
  <si>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</si>
  <si>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</si>
  <si>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</si>
  <si>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</si>
  <si>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</si>
  <si>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</si>
  <si>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</si>
  <si>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</si>
  <si>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</si>
  <si>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</si>
  <si>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</si>
  <si>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</si>
  <si>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</si>
  <si>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</si>
  <si>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</si>
  <si>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</si>
  <si>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</si>
  <si>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</si>
  <si>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</si>
  <si>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</si>
  <si>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</si>
  <si>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</si>
  <si>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</si>
  <si>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</si>
  <si>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</si>
  <si>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</si>
  <si>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</si>
  <si>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</si>
  <si>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</si>
  <si>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</si>
  <si>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</si>
  <si>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</si>
  <si>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</si>
  <si>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</si>
  <si>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</si>
  <si>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</si>
  <si>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</si>
  <si>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</si>
  <si>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</si>
  <si>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</si>
  <si>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</si>
  <si>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</si>
  <si>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</si>
  <si>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</si>
  <si>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</si>
  <si>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</si>
  <si>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</si>
  <si>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</si>
  <si>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</si>
  <si>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</si>
  <si>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</si>
  <si>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</si>
  <si>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</si>
  <si>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</si>
  <si>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</si>
  <si>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</si>
  <si>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</si>
  <si>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</si>
  <si>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</si>
  <si>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</si>
  <si>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</si>
  <si>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</si>
  <si>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</si>
  <si>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</si>
  <si>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</si>
  <si>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</si>
  <si>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</si>
  <si>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</si>
  <si>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</si>
  <si>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</si>
  <si>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</si>
  <si>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</si>
  <si>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</si>
  <si>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</si>
  <si>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</si>
  <si>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</si>
  <si>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</si>
  <si>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</si>
  <si>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</si>
  <si>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</si>
  <si>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</si>
  <si>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</si>
  <si>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</si>
  <si>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</si>
  <si>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</si>
  <si>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</si>
  <si>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</si>
  <si>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</si>
  <si>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</si>
  <si>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</si>
  <si>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</si>
  <si>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</si>
  <si>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</si>
  <si>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</si>
  <si>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</si>
  <si>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</si>
  <si>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</si>
  <si>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</si>
  <si>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</si>
  <si>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</si>
  <si>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</si>
  <si>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</si>
  <si>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</si>
  <si>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</si>
  <si>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</si>
  <si>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</si>
  <si>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</si>
  <si>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</si>
  <si>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</si>
  <si>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</si>
  <si>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</si>
  <si>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</si>
  <si>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</si>
  <si>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</si>
  <si>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</si>
  <si>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</si>
  <si>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</si>
  <si>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</si>
  <si>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</si>
  <si>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</si>
  <si>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</si>
  <si>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</si>
  <si>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</si>
  <si>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</si>
  <si>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</si>
  <si>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</si>
  <si>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</si>
  <si>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</si>
  <si>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</si>
  <si>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</si>
  <si>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</si>
  <si>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</si>
  <si>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</si>
  <si>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</si>
  <si>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</si>
  <si>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</si>
  <si>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</si>
  <si>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</si>
  <si>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</si>
  <si>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</si>
  <si>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</si>
  <si>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</si>
  <si>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</si>
  <si>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</si>
  <si>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</si>
  <si>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</si>
  <si>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</si>
  <si>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</si>
  <si>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</si>
  <si>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</si>
  <si>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</si>
  <si>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</si>
  <si>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</si>
  <si>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</si>
  <si>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</si>
  <si>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</si>
  <si>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</si>
  <si>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</si>
  <si>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</si>
  <si>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</si>
  <si>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</si>
  <si>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</si>
  <si>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</si>
  <si>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</si>
  <si>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</si>
  <si>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</si>
  <si>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</si>
  <si>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</si>
  <si>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</si>
  <si>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</si>
  <si>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</si>
  <si>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</si>
  <si>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</si>
  <si>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</si>
  <si>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</si>
  <si>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</si>
  <si>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</si>
  <si>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</si>
  <si>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</si>
  <si>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</si>
  <si>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</si>
  <si>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</si>
  <si>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</si>
  <si>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</si>
  <si>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</si>
  <si>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</si>
  <si>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</si>
  <si>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</si>
  <si>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</si>
  <si>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</si>
  <si>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</si>
  <si>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</si>
  <si>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</si>
  <si>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</si>
  <si>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</si>
  <si>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</si>
  <si>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</si>
  <si>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</si>
  <si>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</si>
  <si>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</si>
  <si>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</si>
  <si>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</si>
  <si>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</si>
  <si>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</si>
  <si>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</si>
  <si>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</si>
  <si>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</si>
  <si>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</si>
  <si>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</si>
  <si>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</si>
  <si>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</si>
  <si>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</si>
  <si>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</si>
  <si>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</si>
  <si>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</si>
  <si>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</si>
  <si>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</si>
  <si>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</si>
  <si>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</si>
  <si>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</si>
  <si>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</si>
  <si>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</si>
  <si>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</si>
  <si>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</si>
  <si>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</si>
  <si>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</si>
  <si>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</si>
  <si>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</si>
  <si>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</si>
  <si>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</si>
  <si>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</si>
  <si>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</si>
  <si>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</si>
  <si>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</si>
  <si>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</si>
  <si>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</si>
  <si>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</si>
  <si>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</si>
  <si>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</si>
  <si>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</si>
  <si>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</si>
  <si>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</si>
  <si>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</si>
  <si>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</si>
  <si>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</si>
  <si>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</si>
  <si>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</si>
  <si>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</si>
  <si>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</si>
  <si>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</si>
  <si>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</si>
  <si>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</si>
  <si>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</si>
  <si>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</si>
  <si>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</si>
  <si>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</si>
  <si>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</si>
  <si>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</si>
  <si>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</si>
  <si>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</si>
  <si>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</si>
  <si>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</si>
  <si>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</si>
  <si>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</si>
  <si>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</si>
  <si>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</si>
  <si>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</si>
  <si>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</si>
  <si>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</si>
  <si>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</si>
  <si>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</si>
  <si>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</si>
  <si>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</si>
  <si>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</si>
  <si>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</si>
  <si>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</si>
  <si>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</si>
  <si>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</si>
  <si>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</si>
  <si>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</si>
  <si>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</si>
  <si>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</si>
  <si>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</si>
  <si>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</si>
  <si>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</si>
  <si>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</si>
  <si>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</si>
  <si>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</si>
  <si>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</si>
  <si>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</si>
  <si>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</si>
  <si>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</si>
  <si>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</si>
  <si>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</si>
  <si>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</si>
  <si>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</si>
  <si>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</si>
  <si>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</si>
  <si>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</si>
  <si>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</si>
  <si>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</si>
  <si>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</si>
  <si>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</si>
  <si>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</si>
  <si>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</si>
  <si>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</si>
  <si>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</si>
  <si>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</si>
  <si>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</si>
  <si>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</si>
  <si>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</si>
  <si>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</si>
  <si>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</si>
  <si>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</si>
  <si>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</si>
  <si>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</si>
  <si>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</si>
  <si>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</si>
  <si>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</si>
  <si>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</si>
  <si>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</si>
  <si>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</si>
  <si>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</si>
  <si>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</si>
  <si>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</si>
  <si>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</si>
  <si>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</si>
  <si>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</si>
  <si>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</si>
  <si>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</si>
  <si>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</si>
  <si>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</si>
  <si>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</si>
  <si>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</si>
  <si>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</si>
  <si>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</si>
  <si>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</si>
  <si>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</si>
  <si>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</si>
  <si>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</si>
  <si>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</si>
  <si>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</si>
  <si>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</si>
  <si>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</si>
  <si>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</si>
  <si>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</si>
  <si>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</si>
  <si>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</si>
  <si>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</si>
  <si>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</si>
  <si>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</si>
  <si>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</si>
  <si>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</si>
  <si>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</si>
  <si>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</si>
  <si>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</si>
  <si>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</si>
  <si>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</si>
  <si>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</si>
  <si>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</si>
  <si>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</si>
  <si>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</si>
  <si>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</si>
  <si>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</si>
  <si>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</si>
  <si>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</si>
  <si>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</si>
  <si>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</si>
  <si>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</si>
  <si>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</si>
  <si>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</si>
  <si>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</si>
  <si>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</si>
  <si>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</si>
  <si>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</si>
  <si>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</si>
  <si>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</si>
  <si>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</si>
  <si>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</si>
  <si>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</si>
  <si>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</si>
  <si>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</si>
  <si>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</si>
  <si>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</si>
  <si>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</si>
  <si>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</si>
  <si>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</si>
  <si>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</si>
  <si>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</si>
  <si>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</si>
  <si>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</si>
  <si>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</si>
  <si>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</si>
  <si>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</si>
  <si>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</si>
  <si>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</si>
  <si>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</si>
  <si>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</si>
  <si>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</si>
  <si>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</si>
  <si>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</si>
  <si>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</si>
  <si>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</si>
  <si>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</si>
  <si>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</si>
  <si>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</si>
  <si>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</si>
  <si>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</si>
  <si>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</si>
  <si>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</si>
  <si>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</si>
  <si>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</si>
  <si>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</si>
  <si>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</si>
  <si>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</si>
  <si>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</si>
  <si>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</si>
  <si>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</si>
  <si>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</si>
  <si>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</si>
  <si>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</si>
  <si>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</si>
  <si>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</si>
  <si>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</si>
  <si>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</si>
  <si>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</si>
  <si>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</si>
  <si>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</si>
  <si>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</si>
  <si>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</si>
  <si>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</si>
  <si>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</si>
  <si>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</si>
  <si>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</si>
  <si>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</si>
  <si>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</si>
  <si>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</si>
  <si>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</si>
  <si>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</si>
  <si>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</si>
  <si>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</si>
  <si>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</si>
  <si>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</si>
  <si>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</si>
  <si>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</si>
  <si>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</si>
  <si>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</si>
  <si>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</si>
  <si>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</si>
  <si>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</si>
  <si>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</si>
  <si>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</si>
  <si>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</si>
  <si>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</si>
  <si>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</si>
  <si>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</si>
  <si>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</si>
  <si>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</si>
  <si>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</si>
  <si>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</si>
  <si>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</si>
  <si>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</si>
  <si>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</si>
  <si>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</si>
  <si>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</si>
  <si>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</si>
  <si>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</si>
  <si>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</si>
  <si>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</si>
  <si>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</si>
  <si>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</si>
  <si>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</si>
  <si>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</si>
  <si>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</si>
  <si>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</si>
  <si>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</si>
  <si>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</si>
  <si>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</si>
  <si>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</si>
  <si>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</si>
  <si>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</si>
  <si>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</si>
  <si>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</si>
  <si>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</si>
  <si>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</si>
  <si>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</si>
  <si>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</si>
  <si>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</si>
  <si>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</si>
  <si>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</si>
  <si>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</si>
  <si>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</si>
  <si>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</si>
  <si>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</si>
  <si>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</si>
  <si>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</si>
  <si>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</si>
  <si>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</si>
  <si>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</si>
  <si>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</si>
  <si>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</si>
  <si>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</si>
  <si>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</si>
  <si>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</si>
  <si>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</si>
  <si>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</si>
  <si>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</si>
  <si>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</si>
  <si>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</si>
  <si>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</si>
  <si>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</si>
  <si>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</si>
  <si>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</si>
  <si>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</si>
  <si>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</si>
  <si>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</si>
  <si>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</si>
  <si>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</si>
  <si>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</si>
  <si>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</si>
  <si>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</si>
  <si>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</si>
  <si>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</si>
  <si>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</si>
  <si>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</si>
  <si>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</si>
  <si>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</si>
  <si>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</si>
  <si>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</si>
  <si>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</si>
  <si>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</si>
  <si>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</si>
  <si>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</si>
  <si>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</si>
  <si>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</si>
  <si>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</si>
  <si>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</si>
  <si>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</si>
  <si>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</si>
  <si>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</si>
  <si>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</si>
  <si>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</si>
  <si>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</si>
  <si>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</si>
  <si>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</si>
  <si>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</si>
  <si>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</si>
  <si>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</si>
  <si>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</si>
  <si>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</si>
  <si>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</si>
  <si>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</si>
  <si>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</si>
  <si>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</si>
  <si>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</si>
  <si>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</si>
  <si>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</si>
  <si>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</si>
  <si>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</si>
  <si>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</si>
  <si>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</si>
  <si>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</si>
  <si>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</si>
  <si>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</si>
  <si>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</si>
  <si>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</si>
  <si>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</si>
  <si>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</si>
  <si>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</si>
  <si>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</si>
  <si>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</si>
  <si>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</si>
  <si>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</si>
  <si>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</si>
  <si>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</si>
  <si>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</si>
  <si>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</si>
  <si>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</si>
  <si>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</si>
  <si>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</si>
  <si>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</si>
  <si>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</si>
  <si>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</si>
  <si>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</si>
  <si>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</si>
  <si>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</si>
  <si>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</si>
  <si>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</si>
  <si>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</si>
  <si>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</si>
  <si>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</si>
  <si>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</si>
  <si>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</si>
  <si>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</si>
  <si>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</si>
  <si>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</si>
  <si>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</si>
  <si>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</si>
  <si>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</si>
  <si>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</si>
  <si>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</si>
  <si>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</si>
  <si>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</si>
  <si>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</si>
  <si>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</si>
  <si>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</si>
  <si>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</si>
  <si>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</si>
  <si>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</si>
  <si>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</si>
  <si>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</si>
  <si>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</si>
  <si>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</si>
  <si>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</si>
  <si>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</si>
  <si>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</si>
  <si>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</si>
  <si>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</si>
  <si>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</si>
  <si>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</si>
  <si>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</si>
  <si>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</si>
  <si>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</si>
  <si>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</si>
  <si>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</si>
  <si>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</si>
  <si>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</si>
  <si>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</si>
  <si>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</si>
  <si>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</si>
  <si>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</si>
  <si>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</si>
  <si>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</si>
  <si>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</si>
  <si>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</si>
  <si>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</si>
  <si>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</si>
  <si>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</si>
  <si>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</si>
  <si>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</si>
  <si>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</si>
  <si>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</si>
  <si>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</si>
  <si>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</si>
  <si>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</si>
  <si>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</si>
  <si>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</si>
  <si>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</si>
  <si>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</si>
  <si>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</si>
  <si>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</si>
  <si>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</si>
  <si>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</si>
  <si>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</si>
  <si>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</si>
  <si>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</si>
  <si>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</si>
  <si>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</si>
  <si>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</si>
  <si>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</si>
  <si>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</si>
  <si>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</si>
  <si>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</si>
  <si>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</si>
  <si>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</si>
  <si>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</si>
  <si>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</si>
  <si>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</si>
  <si>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</si>
  <si>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</si>
  <si>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</si>
  <si>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</si>
  <si>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</si>
  <si>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</si>
  <si>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</si>
  <si>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</si>
  <si>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</si>
  <si>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</si>
  <si>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</si>
  <si>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</si>
  <si>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</si>
  <si>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</si>
  <si>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</si>
  <si>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</si>
  <si>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</si>
  <si>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</si>
  <si>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</si>
  <si>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</si>
  <si>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</si>
  <si>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</si>
  <si>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</si>
  <si>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</si>
  <si>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</si>
  <si>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</si>
  <si>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</si>
  <si>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</si>
  <si>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</si>
  <si>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</si>
  <si>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</si>
  <si>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</si>
  <si>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</si>
  <si>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</si>
  <si>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</si>
  <si>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</si>
  <si>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</si>
  <si>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</si>
  <si>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</si>
  <si>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</si>
  <si>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</si>
  <si>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</si>
  <si>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</si>
  <si>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</si>
  <si>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</si>
  <si>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</si>
  <si>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</si>
  <si>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</si>
  <si>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</si>
  <si>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</si>
  <si>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</si>
  <si>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</si>
  <si>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</si>
  <si>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</si>
  <si>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</si>
  <si>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</si>
  <si>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</si>
  <si>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</si>
  <si>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</si>
  <si>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</si>
  <si>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</si>
  <si>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</si>
  <si>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</si>
  <si>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</si>
  <si>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</si>
  <si>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</si>
  <si>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</si>
  <si>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</si>
  <si>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</si>
  <si>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</si>
  <si>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</si>
  <si>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</si>
  <si>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</si>
  <si>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</si>
  <si>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</si>
  <si>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</si>
  <si>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</si>
  <si>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</si>
  <si>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</si>
  <si>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</si>
  <si>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</si>
  <si>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</si>
  <si>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</si>
  <si>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</si>
  <si>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</si>
  <si>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</si>
  <si>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</si>
  <si>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</si>
  <si>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</si>
  <si>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</si>
  <si>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</si>
  <si>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</si>
  <si>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</si>
  <si>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</si>
  <si>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</si>
  <si>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</si>
  <si>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</si>
  <si>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</si>
  <si>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</si>
  <si>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</si>
  <si>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</si>
  <si>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</si>
  <si>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</si>
  <si>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</si>
  <si>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</si>
  <si>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</si>
  <si>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</si>
  <si>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</si>
  <si>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</si>
  <si>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</si>
  <si>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</si>
  <si>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</si>
  <si>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</si>
  <si>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</si>
  <si>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</si>
  <si>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</si>
  <si>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</si>
  <si>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</si>
  <si>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</si>
  <si>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</si>
  <si>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</si>
  <si>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</si>
  <si>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</si>
  <si>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</si>
  <si>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</si>
  <si>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</si>
  <si>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</si>
  <si>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</si>
  <si>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</si>
  <si>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</si>
  <si>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</si>
  <si>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</si>
  <si>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</si>
  <si>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</si>
  <si>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</si>
  <si>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</si>
  <si>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</si>
  <si>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</si>
  <si>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</si>
  <si>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</si>
  <si>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</si>
  <si>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</si>
  <si>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</si>
  <si>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</si>
  <si>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</si>
  <si>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</si>
  <si>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</si>
  <si>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</si>
  <si>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</si>
  <si>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</si>
  <si>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</si>
  <si>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</si>
  <si>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</si>
  <si>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</si>
  <si>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</si>
  <si>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</si>
  <si>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</si>
  <si>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</si>
  <si>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</si>
  <si>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</si>
  <si>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</si>
  <si>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</si>
  <si>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</si>
  <si>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</si>
  <si>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</si>
  <si>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</si>
  <si>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</si>
  <si>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</si>
  <si>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</si>
  <si>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</si>
  <si>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</si>
  <si>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</si>
  <si>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</si>
  <si>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</si>
  <si>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</si>
  <si>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</si>
  <si>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</si>
  <si>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</si>
  <si>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</si>
  <si>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</si>
  <si>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</si>
  <si>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</si>
  <si>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</si>
  <si>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</si>
  <si>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</si>
  <si>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</si>
  <si>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</si>
  <si>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</si>
  <si>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</si>
  <si>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</si>
  <si>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</si>
  <si>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</si>
  <si>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</si>
  <si>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</si>
  <si>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</si>
  <si>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</si>
  <si>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</si>
  <si>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</si>
  <si>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</si>
  <si>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</si>
  <si>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</si>
  <si>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</si>
  <si>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</si>
  <si>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</si>
  <si>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</si>
  <si>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</si>
  <si>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</si>
  <si>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</si>
  <si>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</si>
  <si>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</si>
  <si>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</si>
  <si>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</si>
  <si>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</si>
  <si>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</si>
  <si>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</si>
  <si>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</si>
  <si>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</si>
  <si>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</si>
  <si>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</si>
  <si>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</si>
  <si>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</si>
  <si>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</si>
  <si>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</si>
  <si>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</si>
  <si>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</si>
  <si>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</si>
  <si>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</si>
  <si>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</si>
  <si>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</si>
  <si>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</si>
  <si>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</si>
  <si>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</si>
  <si>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</si>
  <si>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</si>
  <si>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</si>
  <si>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</si>
  <si>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</si>
  <si>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</si>
  <si>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</si>
  <si>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</si>
  <si>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</si>
  <si>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</si>
  <si>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</si>
  <si>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</si>
  <si>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</si>
  <si>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</si>
  <si>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</si>
  <si>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</si>
  <si>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</si>
  <si>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</si>
  <si>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</si>
  <si>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</si>
  <si>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</si>
  <si>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</si>
  <si>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</si>
  <si>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</si>
  <si>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</si>
  <si>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</si>
  <si>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</si>
  <si>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</si>
  <si>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</si>
  <si>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</si>
  <si>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</si>
  <si>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</si>
  <si>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</si>
  <si>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</si>
  <si>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</si>
  <si>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</si>
  <si>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</si>
  <si>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</si>
  <si>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</si>
  <si>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</si>
  <si>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</si>
  <si>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</si>
  <si>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</si>
  <si>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</si>
  <si>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</si>
  <si>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</si>
  <si>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</si>
  <si>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</si>
  <si>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</si>
  <si>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</si>
  <si>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</si>
  <si>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</si>
  <si>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</si>
  <si>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</si>
  <si>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</si>
  <si>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</si>
  <si>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</si>
  <si>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</si>
  <si>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</si>
  <si>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</si>
  <si>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</si>
  <si>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</si>
  <si>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</si>
  <si>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</si>
  <si>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</si>
  <si>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</si>
  <si>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</si>
  <si>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</si>
  <si>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</si>
  <si>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</si>
  <si>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</si>
  <si>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</si>
  <si>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</si>
  <si>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</si>
  <si>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</si>
  <si>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</si>
  <si>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</si>
  <si>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</si>
  <si>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</si>
  <si>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</si>
  <si>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</si>
  <si>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</si>
  <si>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</si>
  <si>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</si>
  <si>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</si>
  <si>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</si>
  <si>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</si>
  <si>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</si>
  <si>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</si>
  <si>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</si>
  <si>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</si>
  <si>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</si>
  <si>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</si>
  <si>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</si>
  <si>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</si>
  <si>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</si>
  <si>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</si>
  <si>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</si>
  <si>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</si>
  <si>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</si>
  <si>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</si>
  <si>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</si>
  <si>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</si>
  <si>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</si>
  <si>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</si>
  <si>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</si>
  <si>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</si>
  <si>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</si>
  <si>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</si>
  <si>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</si>
  <si>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</si>
  <si>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</si>
  <si>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</si>
  <si>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</si>
  <si>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</si>
  <si>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</si>
  <si>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</si>
  <si>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</si>
  <si>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</si>
  <si>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</si>
  <si>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</si>
  <si>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</si>
  <si>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</si>
  <si>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</si>
  <si>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</si>
  <si>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</si>
  <si>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</si>
  <si>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</si>
  <si>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</si>
  <si>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</si>
  <si>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</si>
  <si>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</si>
  <si>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</si>
  <si>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</si>
  <si>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</si>
  <si>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</si>
  <si>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</si>
  <si>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</si>
  <si>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</si>
  <si>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</si>
  <si>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</si>
  <si>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</si>
  <si>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</si>
  <si>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</si>
  <si>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</si>
  <si>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</si>
  <si>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</si>
  <si>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</si>
  <si>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</si>
  <si>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</si>
  <si>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</si>
  <si>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</si>
  <si>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</si>
  <si>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</si>
  <si>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</si>
  <si>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</si>
  <si>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</si>
  <si>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</si>
  <si>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</si>
  <si>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</si>
  <si>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</si>
  <si>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</si>
  <si>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</si>
  <si>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</si>
  <si>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</si>
  <si>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</si>
  <si>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</si>
  <si>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</si>
  <si>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</si>
  <si>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</si>
  <si>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</si>
  <si>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</si>
  <si>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</si>
  <si>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</si>
  <si>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</si>
  <si>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</si>
  <si>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</si>
  <si>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</si>
  <si>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</si>
  <si>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</si>
  <si>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</si>
  <si>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</si>
  <si>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</si>
  <si>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</si>
  <si>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</si>
  <si>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</si>
  <si>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</si>
  <si>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</si>
  <si>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</si>
  <si>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</si>
  <si>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</si>
  <si>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</si>
  <si>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</si>
  <si>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</si>
  <si>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</si>
  <si>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</si>
  <si>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</si>
  <si>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</si>
  <si>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</si>
  <si>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</si>
  <si>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</si>
  <si>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</si>
  <si>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</si>
  <si>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</si>
  <si>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</si>
  <si>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</si>
  <si>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</si>
  <si>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</si>
  <si>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</si>
  <si>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</si>
  <si>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</si>
  <si>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</si>
  <si>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</si>
  <si>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</si>
  <si>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</si>
  <si>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</si>
  <si>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</si>
  <si>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</si>
  <si>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</si>
  <si>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</si>
  <si>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</si>
  <si>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</si>
  <si>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</si>
  <si>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</si>
  <si>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</si>
  <si>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</si>
  <si>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</si>
  <si>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</si>
  <si>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</si>
  <si>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</si>
  <si>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</si>
  <si>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</si>
  <si>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</si>
  <si>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</si>
  <si>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</si>
  <si>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</si>
  <si>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</si>
  <si>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</si>
  <si>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</si>
  <si>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</si>
  <si>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</si>
  <si>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</si>
  <si>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</si>
  <si>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</si>
  <si>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</si>
  <si>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</si>
  <si>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</si>
  <si>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</si>
  <si>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</si>
  <si>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</si>
  <si>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</si>
  <si>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</si>
  <si>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</si>
  <si>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</si>
  <si>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</si>
  <si>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</si>
  <si>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</si>
  <si>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</si>
  <si>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</si>
  <si>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</si>
  <si>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</si>
  <si>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</si>
  <si>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</si>
  <si>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</si>
  <si>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</si>
  <si>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</si>
  <si>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</si>
  <si>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</si>
  <si>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</si>
  <si>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</si>
  <si>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</si>
  <si>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</si>
  <si>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</si>
  <si>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</si>
  <si>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</si>
  <si>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</si>
  <si>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</si>
  <si>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</si>
  <si>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</si>
  <si>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</si>
  <si>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</si>
  <si>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</si>
  <si>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</si>
  <si>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</si>
  <si>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</si>
  <si>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</si>
  <si>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</si>
  <si>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</si>
  <si>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</si>
  <si>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</si>
  <si>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</si>
  <si>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</si>
  <si>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</si>
  <si>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</si>
  <si>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</si>
  <si>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</si>
  <si>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</si>
  <si>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</si>
  <si>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</si>
  <si>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</si>
  <si>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</si>
  <si>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</si>
  <si>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</si>
  <si>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</si>
  <si>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</si>
  <si>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</si>
  <si>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</si>
  <si>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</si>
  <si>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</si>
  <si>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</si>
  <si>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</si>
  <si>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</si>
  <si>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</si>
  <si>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</si>
  <si>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</si>
  <si>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</si>
  <si>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</si>
  <si>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</si>
  <si>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</si>
  <si>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</si>
  <si>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</si>
  <si>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</si>
  <si>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</si>
  <si>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</si>
  <si>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</si>
  <si>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</si>
  <si>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</si>
  <si>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</si>
  <si>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</si>
  <si>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</si>
  <si>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</si>
  <si>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</si>
  <si>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</si>
  <si>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</si>
  <si>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</si>
  <si>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</si>
  <si>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</si>
  <si>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</si>
  <si>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</si>
  <si>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</si>
  <si>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</si>
  <si>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</si>
  <si>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</si>
  <si>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</si>
  <si>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</si>
  <si>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</si>
  <si>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</si>
  <si>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</si>
  <si>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</si>
  <si>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</si>
  <si>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</si>
  <si>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</si>
  <si>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</si>
  <si>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</si>
  <si>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</si>
  <si>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</si>
  <si>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</si>
  <si>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</si>
  <si>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</si>
  <si>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</si>
  <si>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</si>
  <si>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</si>
  <si>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</si>
  <si>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</si>
  <si>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</si>
  <si>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</si>
  <si>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</si>
  <si>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</si>
  <si>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</si>
  <si>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</si>
  <si>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</si>
  <si>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</si>
  <si>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</si>
  <si>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</si>
  <si>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</si>
  <si>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</si>
  <si>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</si>
  <si>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</si>
  <si>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</si>
  <si>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</si>
  <si>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</si>
  <si>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</si>
  <si>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</si>
  <si>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</si>
  <si>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</si>
  <si>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</si>
  <si>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</si>
  <si>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</si>
  <si>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</si>
  <si>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</si>
  <si>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</si>
  <si>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</si>
  <si>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</si>
  <si>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</si>
  <si>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</si>
  <si>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</si>
  <si>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</si>
  <si>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</si>
  <si>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</si>
  <si>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</si>
  <si>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</si>
  <si>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</si>
  <si>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</si>
  <si>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</si>
  <si>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</si>
  <si>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</si>
  <si>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</si>
  <si>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</si>
  <si>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</si>
  <si>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</si>
  <si>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</si>
  <si>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</si>
  <si>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</si>
  <si>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</si>
  <si>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</si>
  <si>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</si>
  <si>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</si>
  <si>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</si>
  <si>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</si>
  <si>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</si>
  <si>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</si>
  <si>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</si>
  <si>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</si>
  <si>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</si>
  <si>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</si>
  <si>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</si>
  <si>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</si>
  <si>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</si>
  <si>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</si>
  <si>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</si>
  <si>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</si>
  <si>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</si>
  <si>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</si>
  <si>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</si>
  <si>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</si>
  <si>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</si>
  <si>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</si>
  <si>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</si>
  <si>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</si>
  <si>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</si>
  <si>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</si>
  <si>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</si>
  <si>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</si>
  <si>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</si>
  <si>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</si>
  <si>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</si>
  <si>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</si>
  <si>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</si>
  <si>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</si>
  <si>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</si>
  <si>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</si>
  <si>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</si>
  <si>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</si>
  <si>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</si>
  <si>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</si>
  <si>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</si>
  <si>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</si>
  <si>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</si>
  <si>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</si>
  <si>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</si>
  <si>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</si>
  <si>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</si>
  <si>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</si>
  <si>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</si>
  <si>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</si>
  <si>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</si>
  <si>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</si>
  <si>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</si>
  <si>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</si>
  <si>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</si>
  <si>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</si>
  <si>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</si>
  <si>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</si>
  <si>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</si>
  <si>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</si>
  <si>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</si>
  <si>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</si>
  <si>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</si>
  <si>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</si>
  <si>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</si>
  <si>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</si>
  <si>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</si>
  <si>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</si>
  <si>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</si>
  <si>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</si>
  <si>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</si>
  <si>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</si>
  <si>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</si>
  <si>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</si>
  <si>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</si>
  <si>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</si>
  <si>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</si>
  <si>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</si>
  <si>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</si>
  <si>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</si>
  <si>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</si>
  <si>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</si>
  <si>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</si>
  <si>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</si>
  <si>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</si>
  <si>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</si>
  <si>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</si>
  <si>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</si>
  <si>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</si>
  <si>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</si>
  <si>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</si>
  <si>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</si>
  <si>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</si>
  <si>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</si>
  <si>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</si>
  <si>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</si>
  <si>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</si>
  <si>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</si>
  <si>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</si>
  <si>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</si>
  <si>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</si>
  <si>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</si>
  <si>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</si>
  <si>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</si>
  <si>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</si>
  <si>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</si>
  <si>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</si>
  <si>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</si>
  <si>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</si>
  <si>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</si>
  <si>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</si>
  <si>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</si>
  <si>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</si>
  <si>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</si>
  <si>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</si>
  <si>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</si>
  <si>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</si>
  <si>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</si>
  <si>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</si>
  <si>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</si>
  <si>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</si>
  <si>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</si>
  <si>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</si>
  <si>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</si>
  <si>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</si>
  <si>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</si>
  <si>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</si>
  <si>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</si>
  <si>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</si>
  <si>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</si>
  <si>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</si>
  <si>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</si>
  <si>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</si>
  <si>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</si>
  <si>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</si>
  <si>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</si>
  <si>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</si>
  <si>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</si>
  <si>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</si>
  <si>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</si>
  <si>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</si>
  <si>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</si>
  <si>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</si>
  <si>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</si>
  <si>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</si>
  <si>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</si>
  <si>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</si>
  <si>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</si>
  <si>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</si>
  <si>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</si>
  <si>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</si>
  <si>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</si>
  <si>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</si>
  <si>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</si>
  <si>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</si>
  <si>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</si>
  <si>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</si>
  <si>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</si>
  <si>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</si>
  <si>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</si>
  <si>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</si>
  <si>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</si>
  <si>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</si>
  <si>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</si>
  <si>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</si>
  <si>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</si>
  <si>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</si>
  <si>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</si>
  <si>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</si>
  <si>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</si>
  <si>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</si>
  <si>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</si>
  <si>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</si>
  <si>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</si>
  <si>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</si>
  <si>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</si>
  <si>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</si>
  <si>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</si>
  <si>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</si>
  <si>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</si>
  <si>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</si>
  <si>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</si>
  <si>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</si>
  <si>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</si>
  <si>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</si>
  <si>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</si>
  <si>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</si>
  <si>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</si>
  <si>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</si>
  <si>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</si>
  <si>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</si>
  <si>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</si>
  <si>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</si>
  <si>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</si>
  <si>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</si>
  <si>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</si>
  <si>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</si>
  <si>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</si>
  <si>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</si>
  <si>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</si>
  <si>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</si>
  <si>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</si>
  <si>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</si>
  <si>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</si>
  <si>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</si>
  <si>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</si>
  <si>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</si>
  <si>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</si>
  <si>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</si>
  <si>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</si>
  <si>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</si>
  <si>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</si>
  <si>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</si>
  <si>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</si>
  <si>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</si>
  <si>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</si>
  <si>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</si>
  <si>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</si>
  <si>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</si>
  <si>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</si>
  <si>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</si>
  <si>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</si>
  <si>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</si>
  <si>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</si>
  <si>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</si>
  <si>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</si>
  <si>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</si>
  <si>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</si>
  <si>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</si>
  <si>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</si>
  <si>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</si>
  <si>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</si>
  <si>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</si>
  <si>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</si>
  <si>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</si>
  <si>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</si>
  <si>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</si>
  <si>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</si>
  <si>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</si>
  <si>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</si>
  <si>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</si>
  <si>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</si>
  <si>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</si>
  <si>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</si>
  <si>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</si>
  <si>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</si>
  <si>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</si>
  <si>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</si>
  <si>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</si>
  <si>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</si>
  <si>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</si>
  <si>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</si>
  <si>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</si>
  <si>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</si>
  <si>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</si>
  <si>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</si>
  <si>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</si>
  <si>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</si>
  <si>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</si>
  <si>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</si>
  <si>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</si>
  <si>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</si>
  <si>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</si>
  <si>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</si>
  <si>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</si>
  <si>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</si>
  <si>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</si>
  <si>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</si>
  <si>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</si>
  <si>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</si>
  <si>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</si>
  <si>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</si>
  <si>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</si>
  <si>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</si>
  <si>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</si>
  <si>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</si>
  <si>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</si>
  <si>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</si>
  <si>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</si>
  <si>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</si>
  <si>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</si>
  <si>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</si>
  <si>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</si>
  <si>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</si>
  <si>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</si>
  <si>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</si>
  <si>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</si>
  <si>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</si>
  <si>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</si>
  <si>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</si>
  <si>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</si>
  <si>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</si>
  <si>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</si>
  <si>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</si>
  <si>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</si>
  <si>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</si>
  <si>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</si>
  <si>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</si>
  <si>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</si>
  <si>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</si>
  <si>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</si>
  <si>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</si>
  <si>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</si>
  <si>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</si>
  <si>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</si>
  <si>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</si>
  <si>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</si>
  <si>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</si>
  <si>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</si>
  <si>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</si>
  <si>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</si>
  <si>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</si>
  <si>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</si>
  <si>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</si>
  <si>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</si>
  <si>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</si>
  <si>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</si>
  <si>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</si>
  <si>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</si>
  <si>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</si>
  <si>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</si>
  <si>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</si>
  <si>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</si>
  <si>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</si>
  <si>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</si>
  <si>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</si>
  <si>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</si>
  <si>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</si>
  <si>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</si>
  <si>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</si>
  <si>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</si>
  <si>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</si>
  <si>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</si>
  <si>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</si>
  <si>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</si>
  <si>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</si>
  <si>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</si>
  <si>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</si>
  <si>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</si>
  <si>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</si>
  <si>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</si>
  <si>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</si>
  <si>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</si>
  <si>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</si>
  <si>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</si>
  <si>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</si>
  <si>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</si>
  <si>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</si>
  <si>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</si>
  <si>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</si>
  <si>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</si>
  <si>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</si>
  <si>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</si>
  <si>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</si>
  <si>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</si>
  <si>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</si>
  <si>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</si>
  <si>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</si>
  <si>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</si>
  <si>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</si>
  <si>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</si>
  <si>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</si>
  <si>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</si>
  <si>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</si>
  <si>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</si>
  <si>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</si>
  <si>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</si>
  <si>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</si>
  <si>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</si>
  <si>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</si>
  <si>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</si>
  <si>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</si>
  <si>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</si>
  <si>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</si>
  <si>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</si>
  <si>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</si>
  <si>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</si>
  <si>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</si>
  <si>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</si>
  <si>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</si>
  <si>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</si>
  <si>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</si>
  <si>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</si>
  <si>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</si>
  <si>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</si>
  <si>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</si>
  <si>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</si>
  <si>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</si>
  <si>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</si>
  <si>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</si>
  <si>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</si>
  <si>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</si>
  <si>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</si>
  <si>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</si>
  <si>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</si>
  <si>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</si>
  <si>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</si>
  <si>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</si>
  <si>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</si>
  <si>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</si>
  <si>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</si>
  <si>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</si>
  <si>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</si>
  <si>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</si>
  <si>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</si>
  <si>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</si>
  <si>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</si>
  <si>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</si>
  <si>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</si>
  <si>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</si>
  <si>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</si>
  <si>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</si>
  <si>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</si>
  <si>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</si>
  <si>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</si>
  <si>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</si>
  <si>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</si>
  <si>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</si>
  <si>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</si>
  <si>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</si>
  <si>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</si>
  <si>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</si>
  <si>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</si>
  <si>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</si>
  <si>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</si>
  <si>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</si>
  <si>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</si>
  <si>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</si>
  <si>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</si>
  <si>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</si>
  <si>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</si>
  <si>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</si>
  <si>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</si>
  <si>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</si>
  <si>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</si>
  <si>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</si>
  <si>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</si>
  <si>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</si>
  <si>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</si>
  <si>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</si>
  <si>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</si>
  <si>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</si>
  <si>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</si>
  <si>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</si>
  <si>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</si>
  <si>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</si>
  <si>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</si>
  <si>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</si>
  <si>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</si>
  <si>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</si>
  <si>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</si>
  <si>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</si>
  <si>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</si>
  <si>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</si>
  <si>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</si>
  <si>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</si>
  <si>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</si>
  <si>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</si>
  <si>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</si>
  <si>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</si>
  <si>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</si>
  <si>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</si>
  <si>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</si>
  <si>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</si>
  <si>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</si>
  <si>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</si>
  <si>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</si>
  <si>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</si>
  <si>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</si>
  <si>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</si>
  <si>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</si>
  <si>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</si>
  <si>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</si>
  <si>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</si>
  <si>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</si>
  <si>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</si>
  <si>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</si>
  <si>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</si>
  <si>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</si>
  <si>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</si>
  <si>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</si>
  <si>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</si>
  <si>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</si>
  <si>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</si>
  <si>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</si>
  <si>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</si>
  <si>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</si>
  <si>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</si>
  <si>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</si>
  <si>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</si>
  <si>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</si>
  <si>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</si>
  <si>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</si>
  <si>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</si>
  <si>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</si>
  <si>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</si>
  <si>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</si>
  <si>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</si>
  <si>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</si>
  <si>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</si>
  <si>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</si>
  <si>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</si>
  <si>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</si>
  <si>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</si>
  <si>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</si>
  <si>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</si>
  <si>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</si>
  <si>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</si>
  <si>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</si>
  <si>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</si>
  <si>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</si>
  <si>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</si>
  <si>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</si>
  <si>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</si>
  <si>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</si>
  <si>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</si>
  <si>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</si>
  <si>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</si>
  <si>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</si>
  <si>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</si>
  <si>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</si>
  <si>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</si>
  <si>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</si>
  <si>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</si>
  <si>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</si>
  <si>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</si>
  <si>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</si>
  <si>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</si>
  <si>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</si>
  <si>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</si>
  <si>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</si>
  <si>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</si>
  <si>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</si>
  <si>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</si>
  <si>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</si>
  <si>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</si>
  <si>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</si>
  <si>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</si>
  <si>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</si>
  <si>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</si>
  <si>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</si>
  <si>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</si>
  <si>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</si>
  <si>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</si>
  <si>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</si>
  <si>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</si>
  <si>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</si>
  <si>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</si>
  <si>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</si>
  <si>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</si>
  <si>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</si>
  <si>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</si>
  <si>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</si>
  <si>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</si>
  <si>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</si>
  <si>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</si>
  <si>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</si>
  <si>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</si>
  <si>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</si>
  <si>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</si>
  <si>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</si>
  <si>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</si>
  <si>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</si>
  <si>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</si>
  <si>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</si>
  <si>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</si>
  <si>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</si>
  <si>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</si>
  <si>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</si>
  <si>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</si>
  <si>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</si>
  <si>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</si>
  <si>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</si>
  <si>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</si>
  <si>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</si>
  <si>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</si>
  <si>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</si>
  <si>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</si>
  <si>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</si>
  <si>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</si>
  <si>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</si>
  <si>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</si>
  <si>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</si>
  <si>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</si>
  <si>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</si>
  <si>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</si>
  <si>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</si>
  <si>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</si>
  <si>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</si>
  <si>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</si>
  <si>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</si>
  <si>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</si>
  <si>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</si>
  <si>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</si>
  <si>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</si>
  <si>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</si>
  <si>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</si>
  <si>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</si>
  <si>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</si>
  <si>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</si>
  <si>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</si>
  <si>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</si>
  <si>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</si>
  <si>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</si>
  <si>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</si>
  <si>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</si>
  <si>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</si>
  <si>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</si>
  <si>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</si>
  <si>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</si>
  <si>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</si>
  <si>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</si>
  <si>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</si>
  <si>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</si>
  <si>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</si>
  <si>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</si>
  <si>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</si>
  <si>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</si>
  <si>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</si>
  <si>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</si>
  <si>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</si>
  <si>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</si>
  <si>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</si>
  <si>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</si>
  <si>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</si>
  <si>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</si>
  <si>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</si>
  <si>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</si>
  <si>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</si>
  <si>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</si>
  <si>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</si>
  <si>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</si>
  <si>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</si>
  <si>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</si>
  <si>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</si>
  <si>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</si>
  <si>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</si>
  <si>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</si>
  <si>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</si>
  <si>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</si>
  <si>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</si>
  <si>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</si>
  <si>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</si>
  <si>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</si>
  <si>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</si>
  <si>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</si>
  <si>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</si>
  <si>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</si>
  <si>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</si>
  <si>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</si>
  <si>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</si>
  <si>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</si>
  <si>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</si>
  <si>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</si>
  <si>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</si>
  <si>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</si>
  <si>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</si>
  <si>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</si>
  <si>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</si>
  <si>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</si>
  <si>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</si>
  <si>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</si>
  <si>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</si>
  <si>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</si>
  <si>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</si>
  <si>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</si>
  <si>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</si>
  <si>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</si>
  <si>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</si>
  <si>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</si>
  <si>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</si>
  <si>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</si>
  <si>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</si>
  <si>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</si>
  <si>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</si>
  <si>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</si>
  <si>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</si>
  <si>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</si>
  <si>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</si>
  <si>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</si>
  <si>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</si>
  <si>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</si>
  <si>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</si>
  <si>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</si>
  <si>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</si>
  <si>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</si>
  <si>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</si>
  <si>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</si>
  <si>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</si>
  <si>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</si>
  <si>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</si>
  <si>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</si>
  <si>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</si>
  <si>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</si>
  <si>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</si>
  <si>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</si>
  <si>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</si>
  <si>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</si>
  <si>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</si>
  <si>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</si>
  <si>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</si>
  <si>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</si>
  <si>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</si>
  <si>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</si>
  <si>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</si>
  <si>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</si>
  <si>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</si>
  <si>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</si>
  <si>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</si>
  <si>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</si>
  <si>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</si>
  <si>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</si>
  <si>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</si>
  <si>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</si>
  <si>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</si>
  <si>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</si>
  <si>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</si>
  <si>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</si>
  <si>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</si>
  <si>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</si>
  <si>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</si>
  <si>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</si>
  <si>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</si>
  <si>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</si>
  <si>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</si>
  <si>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</si>
  <si>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</si>
  <si>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</si>
  <si>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</si>
  <si>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</si>
  <si>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</si>
  <si>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</si>
  <si>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</si>
  <si>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</si>
  <si>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</si>
  <si>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</si>
  <si>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</si>
  <si>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</si>
  <si>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</si>
  <si>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</si>
  <si>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</si>
  <si>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</si>
  <si>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</si>
  <si>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</si>
  <si>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</si>
  <si>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</si>
  <si>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</si>
  <si>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</si>
  <si>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</si>
  <si>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</si>
  <si>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</si>
  <si>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</si>
  <si>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</si>
  <si>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</si>
  <si>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</si>
  <si>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</si>
  <si>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</si>
  <si>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</si>
  <si>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</si>
  <si>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</si>
  <si>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</si>
  <si>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</si>
  <si>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</si>
  <si>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</si>
  <si>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</si>
  <si>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</si>
  <si>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</si>
  <si>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</si>
  <si>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</si>
  <si>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</si>
  <si>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</si>
  <si>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</si>
  <si>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</si>
  <si>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</si>
  <si>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</si>
  <si>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</si>
  <si>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</si>
  <si>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</si>
  <si>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</si>
  <si>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</si>
  <si>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</si>
  <si>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</si>
  <si>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</si>
  <si>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</si>
  <si>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</si>
  <si>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</si>
  <si>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</si>
  <si>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</si>
  <si>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</si>
  <si>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</si>
  <si>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</si>
  <si>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</si>
  <si>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</si>
  <si>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</si>
  <si>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</si>
  <si>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</si>
  <si>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</si>
  <si>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</si>
  <si>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</si>
  <si>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</si>
  <si>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</si>
  <si>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</si>
  <si>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</si>
  <si>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</si>
  <si>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</si>
  <si>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</si>
  <si>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</si>
  <si>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</si>
  <si>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</si>
  <si>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</si>
  <si>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</si>
  <si>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</si>
  <si>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</si>
  <si>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</si>
  <si>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</si>
  <si>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</si>
  <si>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</si>
  <si>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</si>
  <si>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</si>
  <si>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</si>
  <si>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</si>
  <si>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</si>
  <si>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</si>
  <si>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</si>
  <si>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</si>
  <si>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</si>
  <si>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</si>
  <si>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</si>
  <si>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</si>
  <si>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</si>
  <si>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</si>
  <si>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</si>
  <si>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</si>
  <si>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</si>
  <si>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</si>
  <si>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</si>
  <si>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</si>
  <si>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</si>
  <si>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</si>
  <si>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</si>
  <si>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</si>
  <si>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</si>
  <si>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</si>
  <si>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</si>
  <si>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</si>
  <si>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</si>
  <si>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</si>
  <si>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</si>
  <si>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</si>
  <si>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</si>
  <si>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</si>
  <si>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</si>
  <si>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</si>
  <si>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</si>
  <si>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</si>
  <si>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</si>
  <si>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</si>
  <si>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</si>
  <si>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</si>
  <si>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</si>
  <si>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</si>
  <si>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</si>
  <si>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</si>
  <si>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</si>
  <si>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</si>
  <si>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</si>
  <si>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</si>
  <si>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</si>
  <si>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</si>
  <si>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</si>
  <si>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</si>
  <si>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</si>
  <si>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</si>
  <si>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</si>
  <si>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</si>
  <si>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</si>
  <si>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</si>
  <si>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</si>
  <si>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</si>
  <si>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</si>
  <si>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</si>
  <si>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</si>
  <si>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</si>
  <si>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</si>
  <si>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</si>
  <si>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</si>
  <si>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</si>
  <si>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</si>
  <si>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</si>
  <si>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</si>
  <si>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</si>
  <si>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</si>
  <si>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</si>
  <si>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</si>
  <si>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</si>
  <si>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</si>
  <si>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</si>
  <si>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</si>
  <si>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</si>
  <si>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</si>
  <si>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</si>
  <si>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</si>
  <si>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</si>
  <si>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</si>
  <si>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</si>
  <si>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</si>
  <si>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</si>
  <si>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</si>
  <si>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</si>
  <si>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</si>
  <si>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</si>
  <si>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</si>
  <si>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</si>
  <si>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</si>
  <si>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</si>
  <si>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</si>
  <si>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</si>
  <si>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</si>
  <si>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</si>
  <si>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</si>
  <si>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</si>
  <si>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</si>
  <si>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</si>
  <si>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</si>
  <si>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</si>
  <si>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</si>
  <si>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</si>
  <si>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</si>
  <si>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</si>
  <si>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</si>
  <si>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</si>
  <si>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</si>
  <si>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</si>
  <si>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</si>
  <si>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</si>
  <si>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</si>
  <si>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</si>
  <si>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</si>
  <si>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</si>
  <si>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</si>
  <si>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</si>
  <si>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</si>
  <si>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</si>
  <si>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</si>
  <si>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</si>
  <si>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</si>
  <si>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</si>
  <si>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</si>
  <si>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</si>
  <si>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</si>
  <si>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</si>
  <si>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</si>
  <si>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</si>
  <si>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</si>
  <si>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</si>
  <si>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</si>
  <si>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</si>
  <si>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</si>
  <si>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</si>
  <si>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</si>
  <si>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</si>
  <si>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</si>
  <si>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</si>
  <si>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</si>
  <si>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</si>
  <si>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</si>
  <si>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</si>
  <si>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</si>
  <si>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</si>
  <si>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</si>
  <si>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</si>
  <si>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</si>
  <si>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</si>
  <si>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</si>
  <si>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</si>
  <si>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</si>
  <si>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</si>
  <si>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</si>
  <si>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</si>
  <si>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</si>
  <si>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</si>
  <si>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</si>
  <si>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</si>
  <si>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</si>
  <si>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</si>
  <si>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</si>
  <si>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</si>
  <si>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</si>
  <si>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</si>
  <si>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</si>
  <si>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</si>
  <si>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</si>
  <si>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</si>
  <si>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</si>
  <si>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</si>
  <si>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</si>
  <si>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</si>
  <si>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</si>
  <si>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</si>
  <si>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</si>
  <si>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</si>
  <si>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</si>
  <si>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</si>
  <si>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</si>
  <si>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</si>
  <si>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</si>
  <si>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</si>
  <si>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</si>
  <si>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</si>
  <si>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</si>
  <si>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</si>
  <si>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</si>
  <si>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</si>
  <si>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</si>
  <si>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</si>
  <si>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</si>
  <si>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</si>
  <si>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</si>
  <si>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</si>
  <si>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</si>
  <si>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</si>
  <si>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</si>
  <si>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</si>
  <si>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</si>
  <si>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</si>
  <si>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</si>
  <si>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</si>
  <si>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</si>
  <si>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</si>
  <si>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</si>
  <si>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</si>
  <si>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</si>
  <si>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</si>
  <si>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</si>
  <si>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</si>
  <si>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</si>
  <si>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</si>
  <si>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</si>
  <si>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</si>
  <si>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</si>
  <si>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</si>
  <si>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</si>
  <si>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</si>
  <si>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</si>
  <si>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</si>
  <si>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</si>
  <si>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</si>
  <si>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</si>
  <si>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</si>
  <si>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</si>
  <si>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</si>
  <si>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</si>
  <si>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</si>
  <si>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</si>
  <si>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</si>
  <si>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</si>
  <si>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</si>
  <si>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</si>
  <si>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</si>
  <si>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</si>
  <si>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</si>
  <si>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</si>
  <si>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</si>
  <si>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</si>
  <si>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</si>
  <si>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</si>
  <si>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</si>
  <si>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</si>
  <si>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</si>
  <si>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</si>
  <si>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</si>
  <si>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</si>
  <si>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</si>
  <si>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</si>
  <si>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</si>
  <si>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</si>
  <si>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</si>
  <si>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</si>
  <si>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</si>
  <si>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</si>
  <si>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</si>
  <si>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</si>
  <si>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</si>
  <si>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</si>
  <si>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</si>
  <si>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</si>
  <si>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</si>
  <si>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</si>
  <si>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</si>
  <si>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</si>
  <si>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</si>
  <si>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</si>
  <si>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</si>
  <si>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</si>
  <si>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</si>
  <si>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</si>
  <si>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</si>
  <si>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</si>
  <si>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</si>
  <si>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</si>
  <si>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</si>
  <si>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</si>
  <si>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</si>
  <si>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</si>
  <si>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</si>
  <si>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</si>
  <si>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</si>
  <si>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</si>
  <si>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</si>
  <si>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</si>
  <si>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</si>
  <si>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</si>
  <si>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</si>
  <si>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</si>
  <si>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</si>
  <si>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</si>
  <si>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</si>
  <si>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</si>
  <si>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</si>
  <si>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</si>
  <si>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</si>
  <si>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</si>
  <si>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</si>
  <si>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</si>
  <si>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</si>
  <si>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</si>
  <si>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</si>
  <si>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</si>
  <si>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</si>
  <si>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</si>
  <si>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</si>
  <si>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</si>
  <si>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</si>
  <si>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</si>
  <si>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</si>
  <si>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</si>
  <si>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</si>
  <si>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</si>
  <si>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</si>
  <si>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</si>
  <si>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</si>
  <si>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</si>
  <si>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</si>
  <si>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</si>
  <si>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</si>
  <si>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</si>
  <si>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</si>
  <si>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</si>
  <si>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</si>
  <si>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</si>
  <si>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</si>
  <si>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</si>
  <si>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</si>
  <si>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</si>
  <si>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</si>
  <si>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</si>
  <si>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</si>
  <si>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</si>
  <si>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</si>
  <si>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</si>
  <si>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</si>
  <si>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</si>
  <si>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</si>
  <si>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</si>
  <si>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</si>
  <si>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</si>
  <si>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</si>
  <si>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</si>
  <si>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</si>
  <si>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</si>
  <si>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</si>
  <si>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</si>
  <si>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</si>
  <si>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</si>
  <si>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</si>
  <si>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</si>
  <si>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</si>
  <si>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</si>
  <si>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</si>
  <si>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</si>
  <si>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</si>
  <si>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</si>
  <si>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</si>
  <si>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</si>
  <si>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</si>
  <si>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</si>
  <si>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</si>
  <si>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</si>
  <si>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</si>
  <si>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</si>
  <si>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</si>
  <si>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</si>
  <si>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</si>
  <si>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</si>
  <si>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</si>
  <si>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</si>
  <si>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</si>
  <si>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</si>
  <si>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</si>
  <si>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</si>
  <si>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</si>
  <si>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</si>
  <si>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</si>
  <si>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</si>
  <si>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</si>
  <si>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</si>
  <si>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</si>
  <si>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</si>
  <si>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</si>
  <si>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</si>
  <si>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</si>
  <si>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</si>
  <si>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</si>
  <si>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</si>
  <si>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</si>
  <si>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</si>
  <si>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</si>
  <si>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</si>
  <si>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</si>
  <si>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</si>
  <si>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</si>
  <si>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</si>
  <si>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</si>
  <si>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</si>
  <si>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</si>
  <si>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</si>
  <si>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</si>
  <si>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</si>
  <si>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</si>
  <si>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</si>
  <si>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</si>
  <si>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</si>
  <si>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</si>
  <si>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</si>
  <si>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</si>
  <si>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</si>
  <si>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</si>
  <si>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</si>
  <si>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</si>
  <si>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</si>
  <si>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</si>
  <si>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</si>
  <si>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</si>
  <si>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</si>
  <si>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</si>
  <si>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</si>
  <si>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</si>
  <si>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</si>
  <si>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</si>
  <si>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</si>
  <si>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</si>
  <si>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</si>
  <si>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</si>
  <si>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</si>
  <si>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</si>
  <si>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</si>
  <si>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</si>
  <si>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</si>
  <si>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</si>
  <si>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</si>
  <si>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</si>
  <si>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</si>
  <si>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</si>
  <si>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</si>
  <si>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</si>
  <si>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</si>
  <si>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</si>
  <si>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</si>
  <si>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</si>
  <si>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</si>
  <si>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</si>
  <si>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</si>
  <si>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</si>
  <si>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</si>
  <si>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</si>
  <si>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</si>
  <si>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</si>
  <si>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</si>
  <si>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</si>
  <si>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</si>
  <si>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</si>
  <si>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</si>
  <si>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</si>
  <si>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</si>
  <si>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</si>
  <si>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</si>
  <si>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</si>
  <si>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</si>
  <si>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</si>
  <si>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</si>
  <si>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</si>
  <si>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</si>
  <si>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</si>
  <si>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</si>
  <si>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</si>
  <si>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</si>
  <si>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</si>
  <si>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</si>
  <si>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</si>
  <si>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</si>
  <si>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</si>
  <si>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</si>
  <si>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</si>
  <si>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</si>
  <si>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</si>
  <si>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</si>
  <si>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</si>
  <si>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</si>
  <si>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</si>
  <si>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</si>
  <si>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</si>
  <si>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</si>
  <si>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</si>
  <si>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</si>
  <si>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</si>
  <si>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</si>
  <si>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</si>
  <si>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</si>
  <si>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</si>
  <si>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</si>
  <si>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</si>
  <si>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</si>
  <si>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</si>
  <si>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</si>
  <si>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</si>
  <si>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</si>
  <si>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</si>
  <si>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</si>
  <si>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</si>
  <si>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</si>
  <si>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</si>
  <si>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</si>
  <si>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</si>
  <si>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</si>
  <si>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</si>
  <si>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</si>
  <si>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</si>
  <si>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</si>
  <si>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</si>
  <si>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</si>
  <si>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</si>
  <si>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</si>
  <si>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</si>
  <si>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</si>
  <si>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</si>
  <si>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</si>
  <si>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</si>
  <si>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</si>
  <si>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</si>
  <si>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</si>
  <si>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</si>
  <si>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</si>
  <si>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</si>
  <si>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</si>
  <si>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</si>
  <si>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</si>
  <si>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</si>
  <si>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</si>
  <si>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</si>
  <si>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</si>
  <si>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</si>
  <si>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</si>
  <si>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</si>
  <si>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</si>
  <si>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</si>
  <si>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</si>
  <si>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</si>
  <si>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</si>
  <si>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</si>
  <si>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</si>
  <si>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</si>
  <si>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</si>
  <si>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</si>
  <si>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</si>
  <si>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</si>
  <si>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</si>
  <si>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</si>
  <si>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</si>
  <si>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</si>
  <si>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</si>
  <si>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</si>
  <si>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</si>
  <si>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</si>
  <si>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</si>
  <si>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</si>
  <si>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</si>
  <si>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</si>
  <si>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</si>
  <si>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</si>
  <si>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</si>
  <si>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</si>
  <si>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</si>
  <si>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</si>
  <si>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</si>
  <si>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</si>
  <si>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</si>
  <si>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</si>
  <si>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</si>
  <si>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</si>
  <si>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</si>
  <si>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</si>
  <si>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</si>
  <si>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</si>
  <si>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</si>
  <si>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</si>
  <si>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</si>
  <si>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</si>
  <si>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</si>
  <si>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</si>
  <si>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</si>
  <si>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</si>
  <si>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</si>
  <si>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</si>
  <si>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</si>
  <si>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</si>
  <si>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</si>
  <si>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</si>
  <si>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</si>
  <si>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</si>
  <si>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</si>
  <si>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</si>
  <si>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</si>
  <si>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</si>
  <si>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</si>
  <si>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</si>
  <si>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</si>
  <si>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</si>
  <si>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</si>
  <si>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</si>
  <si>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</si>
  <si>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</si>
  <si>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</si>
  <si>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</si>
  <si>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</si>
  <si>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</si>
  <si>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</si>
  <si>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</si>
  <si>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</si>
  <si>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</si>
  <si>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</si>
  <si>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</si>
  <si>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</si>
  <si>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</si>
  <si>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</si>
  <si>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</si>
  <si>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</si>
  <si>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</si>
  <si>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</si>
  <si>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</si>
  <si>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</si>
  <si>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</si>
  <si>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</si>
  <si>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</si>
  <si>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</si>
  <si>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</si>
  <si>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</si>
  <si>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</si>
  <si>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</si>
  <si>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</si>
  <si>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</si>
  <si>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</si>
  <si>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</si>
  <si>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</si>
  <si>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</si>
  <si>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</si>
  <si>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</si>
  <si>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</si>
  <si>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</si>
  <si>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</si>
  <si>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</si>
  <si>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</si>
  <si>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</si>
  <si>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</si>
  <si>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</si>
  <si>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</si>
  <si>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</si>
  <si>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</si>
  <si>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</si>
  <si>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</si>
  <si>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</si>
  <si>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</si>
  <si>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</si>
  <si>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</si>
  <si>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</si>
  <si>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</si>
  <si>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</si>
  <si>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</si>
  <si>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</si>
  <si>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</si>
  <si>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</si>
  <si>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</si>
  <si>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</si>
  <si>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</si>
  <si>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</si>
  <si>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</si>
  <si>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</si>
  <si>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</si>
  <si>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</si>
  <si>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</si>
  <si>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</si>
  <si>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</si>
  <si>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</si>
  <si>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</si>
  <si>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</si>
  <si>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</si>
  <si>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</si>
  <si>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</si>
  <si>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</si>
  <si>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</si>
  <si>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</si>
  <si>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</si>
  <si>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</si>
  <si>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</si>
  <si>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</si>
  <si>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</si>
  <si>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</si>
  <si>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</si>
  <si>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</si>
  <si>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</si>
  <si>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</si>
  <si>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</si>
  <si>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</si>
  <si>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</si>
  <si>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</si>
  <si>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</si>
  <si>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</si>
  <si>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</si>
  <si>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</si>
  <si>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</si>
  <si>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</si>
  <si>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</si>
  <si>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</si>
  <si>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</si>
  <si>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</si>
  <si>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</si>
  <si>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</si>
  <si>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</si>
  <si>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</si>
  <si>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</si>
  <si>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</si>
  <si>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</si>
  <si>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</si>
  <si>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</si>
  <si>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</si>
  <si>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</si>
  <si>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</si>
  <si>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</si>
  <si>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</si>
  <si>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</si>
  <si>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</si>
  <si>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</si>
  <si>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</si>
  <si>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</si>
  <si>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</si>
  <si>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</si>
  <si>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</si>
  <si>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</si>
  <si>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</si>
  <si>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</si>
  <si>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</si>
  <si>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</si>
  <si>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</si>
  <si>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</si>
  <si>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</si>
  <si>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</si>
  <si>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</si>
  <si>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</si>
  <si>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</si>
  <si>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</si>
  <si>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</si>
  <si>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</si>
  <si>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</si>
  <si>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</si>
  <si>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</si>
  <si>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</si>
  <si>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</si>
  <si>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</si>
  <si>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</si>
  <si>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</si>
  <si>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</si>
  <si>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</si>
  <si>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</si>
  <si>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</si>
  <si>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</si>
  <si>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</si>
  <si>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</si>
  <si>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</si>
  <si>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</si>
  <si>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</si>
  <si>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</si>
  <si>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</si>
  <si>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</si>
  <si>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</si>
  <si>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</si>
  <si>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</si>
  <si>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</si>
  <si>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</si>
  <si>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</si>
  <si>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</si>
  <si>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</si>
  <si>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</si>
  <si>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</si>
  <si>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</si>
  <si>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</si>
  <si>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</si>
  <si>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</si>
  <si>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</si>
  <si>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</si>
  <si>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</si>
  <si>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</si>
  <si>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</si>
  <si>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</si>
  <si>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</si>
  <si>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</si>
  <si>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</si>
  <si>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</si>
  <si>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</si>
  <si>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</si>
  <si>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</si>
  <si>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</si>
  <si>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</si>
  <si>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</si>
  <si>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</si>
  <si>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</si>
  <si>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</si>
  <si>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</si>
  <si>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</si>
  <si>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</si>
  <si>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</si>
  <si>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</si>
  <si>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</si>
  <si>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</si>
  <si>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</si>
  <si>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</si>
  <si>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</si>
  <si>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</si>
  <si>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</si>
  <si>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</si>
  <si>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</si>
  <si>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</si>
  <si>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</si>
  <si>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</si>
  <si>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</si>
  <si>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</si>
  <si>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</si>
  <si>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</si>
  <si>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</si>
  <si>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</si>
  <si>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</si>
  <si>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</si>
  <si>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</si>
  <si>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</si>
  <si>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</si>
  <si>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</si>
  <si>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</si>
  <si>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</si>
  <si>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</si>
  <si>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</si>
  <si>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</si>
  <si>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</si>
  <si>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</si>
  <si>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</si>
  <si>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</si>
  <si>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</si>
  <si>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</si>
  <si>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</si>
  <si>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</si>
  <si>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</si>
  <si>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</si>
  <si>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</si>
  <si>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</si>
  <si>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</si>
  <si>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</si>
  <si>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</si>
  <si>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</si>
  <si>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</si>
  <si>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</si>
  <si>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</si>
  <si>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</si>
  <si>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</si>
  <si>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</si>
  <si>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</si>
  <si>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</si>
  <si>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</si>
  <si>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</si>
  <si>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</si>
  <si>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</si>
  <si>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</si>
  <si>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</si>
  <si>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</si>
  <si>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</si>
  <si>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</si>
  <si>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</si>
  <si>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</si>
  <si>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</si>
  <si>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</si>
  <si>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</si>
  <si>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</si>
  <si>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</si>
  <si>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</si>
  <si>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</si>
  <si>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</si>
  <si>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</si>
  <si>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</si>
  <si>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</si>
  <si>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</si>
  <si>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</si>
  <si>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</si>
  <si>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</si>
  <si>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</si>
  <si>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</si>
  <si>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</si>
  <si>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</si>
  <si>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</si>
  <si>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</si>
  <si>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</si>
  <si>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</si>
  <si>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</si>
  <si>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</si>
  <si>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</si>
  <si>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</si>
  <si>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</si>
  <si>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</si>
  <si>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</si>
  <si>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</si>
  <si>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</si>
  <si>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</si>
  <si>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</si>
  <si>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</si>
  <si>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</si>
  <si>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</si>
  <si>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</si>
  <si>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</si>
  <si>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</si>
  <si>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</si>
  <si>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</si>
  <si>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</si>
  <si>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</si>
  <si>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</si>
  <si>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</si>
  <si>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</si>
  <si>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</si>
  <si>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</si>
  <si>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</si>
  <si>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</si>
  <si>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</si>
  <si>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</si>
  <si>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</si>
  <si>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</si>
  <si>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</si>
  <si>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</si>
  <si>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</si>
  <si>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</si>
  <si>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</si>
  <si>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</si>
  <si>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</si>
  <si>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</si>
  <si>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</si>
  <si>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</si>
  <si>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</si>
  <si>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</si>
  <si>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</si>
  <si>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</si>
  <si>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</si>
  <si>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</si>
  <si>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</si>
  <si>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</si>
  <si>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</si>
  <si>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</si>
  <si>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</si>
  <si>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</si>
  <si>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</si>
  <si>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</si>
  <si>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</si>
  <si>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</si>
  <si>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</si>
  <si>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</si>
  <si>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</si>
  <si>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</si>
  <si>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</si>
  <si>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</si>
  <si>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</si>
  <si>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</si>
  <si>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</si>
  <si>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</si>
  <si>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</si>
  <si>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</si>
  <si>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</si>
  <si>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</si>
  <si>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</si>
  <si>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</si>
  <si>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</si>
  <si>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</si>
  <si>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</si>
  <si>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</si>
  <si>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</si>
  <si>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</si>
  <si>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</si>
  <si>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</si>
  <si>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</si>
  <si>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</si>
  <si>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</si>
  <si>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</si>
  <si>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</si>
  <si>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</si>
  <si>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</si>
  <si>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</si>
  <si>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</si>
  <si>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</si>
  <si>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</si>
  <si>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</si>
  <si>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</si>
  <si>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</si>
  <si>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</si>
  <si>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</si>
  <si>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</si>
  <si>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</si>
  <si>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</si>
  <si>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</si>
  <si>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</si>
  <si>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</si>
  <si>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</si>
  <si>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</si>
  <si>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</si>
  <si>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</si>
  <si>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</si>
  <si>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</si>
  <si>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</si>
  <si>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</si>
  <si>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</si>
  <si>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</si>
  <si>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</si>
  <si>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</si>
  <si>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</si>
  <si>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</si>
  <si>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</si>
  <si>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</si>
  <si>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</si>
  <si>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</si>
  <si>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</si>
  <si>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</si>
  <si>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</si>
  <si>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</si>
  <si>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</si>
  <si>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</si>
  <si>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</si>
  <si>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</si>
  <si>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</si>
  <si>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</si>
  <si>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</si>
  <si>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</si>
  <si>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</si>
  <si>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</si>
  <si>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</si>
  <si>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</si>
  <si>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</si>
  <si>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</si>
  <si>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</si>
  <si>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</si>
  <si>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</si>
  <si>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</si>
  <si>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</si>
  <si>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</si>
  <si>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</si>
  <si>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</si>
  <si>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</si>
  <si>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</si>
  <si>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</si>
  <si>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</si>
  <si>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</si>
  <si>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</si>
  <si>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</si>
  <si>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</si>
  <si>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</si>
  <si>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</si>
  <si>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</si>
  <si>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</si>
  <si>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</si>
  <si>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</si>
  <si>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</si>
  <si>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</si>
  <si>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</si>
  <si>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</si>
  <si>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</si>
  <si>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</si>
  <si>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</si>
  <si>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</si>
  <si>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</si>
  <si>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</si>
  <si>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</si>
  <si>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</si>
  <si>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</si>
  <si>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</si>
  <si>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</si>
  <si>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</si>
  <si>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</si>
  <si>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</si>
  <si>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</si>
  <si>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</si>
  <si>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</si>
  <si>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</si>
  <si>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</si>
  <si>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</si>
  <si>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</si>
  <si>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</si>
  <si>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</si>
  <si>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</si>
  <si>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</si>
  <si>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</si>
  <si>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</si>
  <si>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</si>
  <si>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</si>
  <si>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</si>
  <si>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</si>
  <si>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</si>
  <si>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</si>
  <si>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</si>
  <si>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</si>
  <si>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</si>
  <si>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</si>
  <si>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</si>
  <si>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</si>
  <si>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</si>
  <si>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</si>
  <si>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</si>
  <si>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</si>
  <si>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</si>
  <si>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</si>
  <si>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</si>
  <si>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</si>
  <si>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</si>
  <si>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</si>
  <si>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</si>
  <si>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</si>
  <si>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</si>
  <si>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</si>
  <si>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</si>
  <si>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</si>
  <si>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</si>
  <si>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</si>
  <si>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</si>
  <si>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</si>
  <si>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</si>
  <si>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</si>
  <si>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</si>
  <si>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</si>
  <si>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</si>
  <si>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</si>
  <si>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</si>
  <si>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</si>
  <si>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</si>
  <si>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</si>
  <si>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</si>
  <si>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</si>
  <si>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</si>
  <si>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</si>
  <si>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</si>
  <si>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</si>
  <si>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</si>
  <si>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</si>
  <si>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</si>
  <si>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</si>
  <si>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</si>
  <si>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</si>
  <si>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</si>
  <si>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</si>
  <si>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</si>
  <si>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</si>
  <si>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</si>
  <si>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</si>
  <si>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</si>
  <si>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</si>
  <si>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</si>
  <si>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</si>
  <si>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</si>
  <si>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</si>
  <si>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</si>
  <si>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</si>
  <si>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</si>
  <si>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</si>
  <si>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</si>
  <si>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</si>
  <si>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</si>
  <si>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</si>
  <si>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</si>
  <si>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</si>
  <si>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</si>
  <si>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</si>
  <si>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</si>
  <si>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</si>
  <si>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</si>
  <si>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</si>
  <si>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</si>
  <si>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</si>
  <si>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</si>
  <si>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</si>
  <si>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</si>
  <si>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</si>
  <si>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</si>
  <si>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</si>
  <si>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</si>
  <si>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</si>
  <si>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</si>
  <si>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</si>
  <si>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</si>
  <si>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</si>
  <si>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</si>
  <si>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</si>
  <si>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</si>
  <si>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</si>
  <si>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</si>
  <si>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</si>
  <si>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</si>
  <si>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</si>
  <si>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</si>
  <si>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</si>
  <si>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</si>
  <si>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</si>
  <si>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</si>
  <si>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</si>
  <si>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</si>
  <si>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</si>
  <si>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</si>
  <si>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</si>
  <si>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</si>
  <si>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</si>
  <si>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</si>
  <si>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</si>
  <si>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</si>
  <si>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</si>
  <si>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</si>
  <si>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</si>
  <si>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</si>
  <si>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</si>
  <si>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</si>
  <si>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</si>
  <si>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</si>
  <si>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</si>
  <si>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</si>
  <si>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</si>
  <si>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</si>
  <si>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</si>
  <si>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</si>
  <si>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</si>
  <si>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</si>
  <si>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</si>
  <si>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</si>
  <si>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</si>
  <si>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</si>
  <si>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</si>
  <si>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</si>
  <si>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</si>
  <si>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</si>
  <si>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</si>
  <si>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</si>
  <si>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</si>
  <si>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</si>
  <si>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</si>
  <si>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</si>
  <si>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</si>
  <si>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</si>
  <si>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</si>
  <si>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</si>
  <si>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</si>
  <si>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</si>
  <si>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</si>
  <si>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</si>
  <si>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</si>
  <si>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</si>
  <si>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</si>
  <si>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</si>
  <si>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</si>
  <si>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</si>
  <si>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</si>
  <si>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</si>
  <si>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</si>
  <si>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</si>
  <si>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</si>
  <si>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</si>
  <si>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</si>
  <si>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</si>
  <si>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</si>
  <si>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</si>
  <si>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</si>
  <si>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</si>
  <si>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</si>
  <si>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</si>
  <si>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</si>
  <si>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</si>
  <si>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</si>
  <si>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</si>
  <si>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</si>
  <si>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</si>
  <si>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</si>
  <si>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</si>
  <si>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</si>
  <si>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</si>
  <si>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</si>
  <si>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</si>
  <si>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</si>
  <si>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</si>
  <si>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</si>
  <si>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</si>
  <si>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</si>
  <si>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</si>
  <si>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</si>
  <si>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</si>
  <si>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</si>
  <si>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</si>
  <si>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</si>
  <si>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</si>
  <si>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</si>
  <si>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</si>
  <si>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</si>
  <si>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</si>
  <si>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</si>
  <si>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</si>
  <si>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</si>
  <si>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</si>
  <si>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</si>
  <si>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</si>
  <si>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</si>
  <si>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</si>
  <si>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</si>
  <si>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</si>
  <si>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</si>
  <si>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</si>
  <si>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</si>
  <si>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</si>
  <si>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</si>
  <si>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</si>
  <si>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</si>
  <si>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</si>
  <si>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</si>
  <si>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</si>
  <si>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</si>
  <si>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</si>
  <si>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</si>
  <si>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</si>
  <si>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</si>
  <si>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</si>
  <si>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</si>
  <si>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</si>
  <si>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</si>
  <si>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</si>
  <si>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</si>
  <si>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</si>
  <si>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</si>
  <si>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</si>
  <si>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</si>
  <si>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</si>
  <si>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</si>
  <si>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</si>
  <si>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</si>
  <si>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</si>
  <si>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</si>
  <si>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</si>
  <si>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</si>
  <si>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</si>
  <si>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</si>
  <si>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</si>
  <si>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</si>
  <si>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</si>
  <si>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</si>
  <si>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</si>
  <si>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</si>
  <si>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</si>
  <si>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</si>
  <si>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</si>
  <si>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</si>
  <si>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</si>
  <si>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</si>
  <si>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</si>
  <si>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</si>
  <si>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</si>
  <si>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</si>
  <si>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</si>
  <si>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</si>
  <si>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</si>
  <si>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</si>
  <si>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</si>
  <si>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</si>
  <si>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</si>
  <si>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</si>
  <si>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</si>
  <si>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</si>
  <si>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</si>
  <si>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</si>
  <si>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</si>
  <si>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</si>
  <si>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</si>
  <si>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</si>
  <si>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</si>
  <si>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</si>
  <si>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</si>
  <si>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</si>
  <si>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</si>
  <si>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</si>
  <si>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</si>
  <si>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</si>
  <si>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</si>
  <si>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</si>
  <si>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</si>
  <si>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</si>
  <si>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</si>
  <si>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</si>
  <si>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</si>
  <si>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</si>
  <si>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</si>
  <si>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</si>
  <si>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</si>
  <si>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</si>
  <si>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</si>
  <si>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</si>
  <si>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</si>
  <si>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</si>
  <si>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</si>
  <si>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</si>
  <si>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</si>
  <si>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</si>
  <si>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</si>
  <si>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</si>
  <si>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</si>
  <si>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</si>
  <si>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</si>
  <si>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</si>
  <si>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</si>
  <si>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</si>
  <si>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</si>
  <si>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</si>
  <si>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</si>
  <si>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</si>
  <si>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</si>
  <si>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</si>
  <si>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</si>
  <si>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</si>
  <si>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</si>
  <si>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</si>
  <si>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</si>
  <si>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</si>
  <si>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</si>
  <si>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</si>
  <si>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</si>
  <si>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</si>
  <si>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</si>
  <si>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</si>
  <si>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</si>
  <si>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</si>
  <si>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</si>
  <si>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</si>
  <si>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</si>
  <si>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</si>
  <si>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</si>
  <si>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</si>
  <si>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</si>
  <si>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</si>
  <si>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</si>
  <si>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</si>
  <si>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</si>
  <si>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</si>
  <si>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</si>
  <si>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</si>
  <si>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</si>
  <si>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</si>
  <si>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</si>
  <si>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</si>
  <si>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</si>
  <si>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</si>
  <si>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</si>
  <si>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</si>
  <si>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</si>
  <si>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</si>
  <si>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</si>
  <si>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</si>
  <si>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</si>
  <si>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</si>
  <si>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</si>
  <si>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</si>
  <si>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</si>
  <si>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</si>
  <si>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</si>
  <si>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</si>
  <si>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</si>
  <si>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</si>
  <si>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</si>
  <si>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</si>
  <si>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</si>
  <si>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</si>
  <si>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</si>
  <si>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</si>
  <si>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</si>
  <si>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</si>
  <si>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</si>
  <si>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</si>
  <si>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</si>
  <si>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</si>
  <si>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</si>
  <si>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</si>
  <si>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</si>
  <si>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</si>
  <si>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</si>
  <si>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</si>
  <si>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</si>
  <si>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</si>
  <si>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</si>
  <si>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</si>
  <si>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</si>
  <si>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</si>
  <si>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</si>
  <si>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</si>
  <si>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</si>
  <si>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</si>
  <si>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</si>
  <si>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</si>
  <si>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</si>
  <si>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</si>
  <si>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</si>
  <si>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</si>
  <si>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</si>
  <si>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</si>
  <si>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</si>
  <si>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</si>
  <si>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</si>
  <si>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</si>
  <si>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</si>
  <si>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</si>
  <si>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</si>
  <si>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</si>
  <si>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</si>
  <si>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</si>
  <si>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</si>
  <si>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</si>
  <si>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</si>
  <si>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</si>
  <si>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</si>
  <si>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</si>
  <si>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</si>
  <si>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</si>
  <si>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</si>
  <si>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</si>
  <si>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</si>
  <si>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</si>
  <si>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</si>
  <si>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</si>
  <si>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</si>
  <si>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</si>
  <si>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</si>
  <si>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</si>
  <si>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</si>
  <si>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</si>
  <si>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</si>
  <si>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</si>
  <si>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</si>
  <si>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</si>
  <si>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</si>
  <si>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</si>
  <si>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</si>
  <si>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</si>
  <si>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</si>
  <si>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</si>
  <si>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</si>
  <si>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</si>
  <si>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</si>
  <si>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</si>
  <si>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</si>
  <si>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</si>
  <si>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</si>
  <si>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</si>
  <si>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</si>
  <si>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</si>
  <si>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</si>
  <si>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</si>
  <si>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</si>
  <si>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</si>
  <si>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</si>
  <si>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</si>
  <si>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</si>
  <si>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</si>
  <si>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</si>
  <si>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</si>
  <si>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</si>
  <si>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</si>
  <si>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</si>
  <si>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</si>
  <si>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</si>
  <si>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</si>
  <si>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</si>
  <si>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</si>
  <si>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</si>
  <si>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</si>
  <si>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</si>
  <si>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</si>
  <si>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</si>
  <si>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</si>
  <si>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</si>
  <si>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</si>
  <si>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</si>
  <si>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</si>
  <si>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</si>
  <si>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</si>
  <si>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</si>
  <si>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</si>
  <si>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</si>
  <si>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</si>
  <si>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</si>
  <si>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</si>
  <si>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</si>
  <si>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</si>
  <si>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</si>
  <si>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</si>
  <si>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</si>
  <si>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</si>
  <si>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</si>
  <si>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</si>
  <si>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</si>
  <si>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</si>
  <si>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</si>
  <si>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</si>
  <si>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</si>
  <si>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</si>
  <si>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</si>
  <si>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</si>
  <si>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</si>
  <si>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</si>
  <si>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</si>
  <si>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</si>
  <si>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</si>
  <si>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</si>
  <si>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</si>
  <si>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</si>
  <si>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</si>
  <si>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</si>
  <si>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</si>
  <si>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</si>
  <si>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</si>
  <si>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</si>
  <si>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</si>
  <si>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</si>
  <si>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</si>
  <si>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</si>
  <si>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</si>
  <si>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</si>
  <si>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</si>
  <si>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</si>
  <si>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</si>
  <si>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</si>
  <si>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</si>
  <si>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</si>
  <si>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</si>
  <si>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</si>
  <si>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</si>
  <si>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</si>
  <si>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</si>
  <si>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</si>
  <si>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</si>
  <si>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</si>
  <si>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</si>
  <si>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</si>
  <si>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</si>
  <si>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</si>
  <si>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</si>
  <si>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</si>
  <si>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</si>
  <si>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</si>
  <si>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</si>
  <si>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</si>
  <si>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</si>
  <si>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</si>
  <si>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</si>
  <si>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</si>
  <si>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</si>
  <si>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</si>
  <si>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</si>
  <si>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</si>
  <si>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</si>
  <si>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</si>
  <si>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</si>
  <si>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</si>
  <si>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</si>
  <si>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</si>
  <si>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</si>
  <si>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</si>
  <si>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</si>
  <si>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</si>
  <si>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</si>
  <si>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</si>
  <si>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</si>
  <si>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</si>
  <si>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</si>
  <si>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</si>
  <si>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</si>
  <si>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</si>
  <si>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</si>
  <si>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</si>
  <si>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</si>
  <si>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</si>
  <si>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</si>
  <si>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</si>
  <si>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</si>
  <si>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</si>
  <si>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</si>
  <si>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</si>
  <si>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</si>
  <si>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</si>
  <si>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</si>
  <si>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</si>
  <si>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</si>
  <si>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</si>
  <si>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</si>
  <si>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</si>
  <si>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</si>
  <si>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</si>
  <si>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</si>
  <si>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</si>
  <si>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</si>
  <si>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</si>
  <si>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</si>
  <si>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</si>
  <si>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</si>
  <si>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</si>
  <si>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</si>
  <si>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</si>
  <si>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</si>
  <si>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</si>
  <si>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</si>
  <si>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</si>
  <si>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</si>
  <si>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</si>
  <si>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</si>
  <si>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</si>
  <si>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</si>
  <si>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</si>
  <si>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</si>
  <si>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</si>
  <si>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</si>
  <si>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</si>
  <si>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</si>
  <si>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</si>
  <si>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</si>
  <si>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</si>
  <si>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</si>
  <si>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</si>
  <si>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</si>
  <si>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</si>
  <si>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</si>
  <si>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</si>
  <si>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</si>
  <si>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</si>
  <si>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</si>
  <si>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</si>
  <si>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</si>
  <si>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</si>
  <si>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</si>
  <si>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</si>
  <si>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</si>
  <si>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</si>
  <si>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</si>
  <si>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</si>
  <si>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</si>
  <si>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</si>
  <si>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</si>
  <si>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</si>
  <si>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</si>
  <si>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</si>
  <si>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</si>
  <si>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</si>
  <si>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</si>
  <si>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</si>
  <si>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</si>
  <si>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</si>
  <si>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</si>
  <si>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</si>
  <si>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</si>
  <si>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</si>
  <si>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</si>
  <si>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</si>
  <si>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</si>
  <si>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</si>
  <si>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</si>
  <si>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</si>
  <si>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</si>
  <si>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</si>
  <si>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</si>
  <si>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</si>
  <si>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</si>
  <si>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</si>
  <si>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</si>
  <si>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</si>
  <si>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</si>
  <si>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</si>
  <si>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</si>
  <si>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</si>
  <si>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</si>
  <si>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</si>
  <si>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</si>
  <si>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</si>
  <si>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</si>
  <si>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</si>
  <si>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</si>
  <si>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</si>
  <si>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</si>
  <si>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</si>
  <si>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</si>
  <si>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</si>
  <si>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</si>
  <si>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</si>
  <si>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</si>
  <si>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</si>
  <si>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</si>
  <si>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</si>
  <si>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</si>
  <si>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</si>
  <si>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</si>
  <si>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</si>
  <si>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</si>
  <si>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</si>
  <si>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</si>
  <si>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</si>
  <si>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</si>
  <si>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</si>
  <si>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</si>
  <si>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</si>
  <si>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</si>
  <si>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</si>
  <si>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</si>
  <si>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</si>
  <si>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</si>
  <si>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</si>
  <si>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</si>
  <si>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</si>
  <si>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</si>
  <si>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</si>
  <si>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</si>
  <si>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</si>
  <si>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</si>
  <si>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</si>
  <si>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</si>
  <si>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</si>
  <si>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</si>
  <si>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</si>
  <si>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</si>
  <si>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</si>
  <si>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</si>
  <si>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</si>
  <si>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</si>
  <si>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</si>
  <si>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</si>
  <si>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</si>
  <si>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</si>
  <si>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</si>
  <si>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</si>
  <si>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</si>
  <si>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</si>
  <si>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</si>
  <si>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</si>
  <si>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</si>
  <si>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</si>
  <si>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</si>
  <si>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</si>
  <si>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</si>
  <si>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</si>
  <si>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</si>
  <si>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</si>
  <si>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</si>
  <si>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</si>
  <si>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</si>
  <si>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</si>
  <si>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</si>
  <si>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</si>
  <si>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</si>
  <si>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</si>
  <si>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</si>
  <si>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</si>
  <si>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</si>
  <si>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</si>
  <si>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</si>
  <si>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</si>
  <si>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</si>
  <si>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</si>
  <si>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</si>
  <si>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</si>
  <si>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</si>
  <si>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</si>
  <si>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</si>
  <si>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</si>
  <si>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</si>
  <si>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</si>
  <si>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</si>
  <si>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</si>
  <si>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</si>
  <si>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</si>
  <si>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</si>
  <si>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</si>
  <si>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</si>
  <si>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</si>
  <si>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</si>
  <si>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</si>
  <si>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</si>
  <si>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</si>
  <si>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</si>
  <si>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</si>
  <si>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</si>
  <si>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</si>
  <si>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</si>
  <si>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</si>
  <si>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</si>
  <si>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</si>
  <si>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</si>
  <si>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</si>
  <si>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</si>
  <si>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</si>
  <si>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</si>
  <si>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</si>
  <si>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</si>
  <si>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</si>
  <si>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</si>
  <si>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</si>
  <si>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</si>
  <si>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</si>
  <si>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</si>
  <si>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</si>
  <si>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</si>
  <si>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</si>
  <si>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</si>
  <si>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</si>
  <si>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</si>
  <si>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</si>
  <si>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</si>
  <si>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</si>
  <si>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</si>
  <si>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</si>
  <si>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</si>
  <si>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</si>
  <si>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</si>
  <si>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</si>
  <si>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</si>
  <si>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</si>
  <si>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</si>
  <si>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</si>
  <si>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</si>
  <si>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</si>
  <si>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</si>
  <si>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</si>
  <si>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</si>
  <si>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</si>
  <si>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</si>
  <si>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</si>
  <si>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</si>
  <si>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</si>
  <si>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</si>
  <si>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</si>
  <si>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</si>
  <si>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</si>
  <si>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</si>
  <si>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</si>
  <si>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</si>
  <si>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</si>
  <si>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</si>
  <si>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</si>
  <si>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</si>
  <si>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</si>
  <si>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</si>
  <si>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</si>
  <si>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</si>
  <si>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</si>
  <si>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</si>
  <si>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</si>
  <si>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</si>
  <si>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</si>
  <si>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</si>
  <si>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</si>
  <si>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</si>
  <si>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</si>
  <si>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</si>
  <si>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</si>
  <si>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</si>
  <si>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</si>
  <si>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</si>
  <si>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</si>
  <si>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</si>
  <si>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</si>
  <si>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</si>
  <si>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</si>
  <si>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</si>
  <si>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</si>
  <si>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</si>
  <si>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</si>
  <si>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</si>
  <si>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</si>
  <si>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</si>
  <si>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</si>
  <si>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</si>
  <si>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</si>
  <si>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</si>
  <si>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</si>
  <si>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</si>
  <si>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</si>
  <si>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</si>
  <si>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</si>
  <si>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</si>
  <si>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</si>
  <si>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</si>
  <si>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</si>
  <si>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</si>
  <si>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</si>
  <si>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</si>
  <si>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</si>
  <si>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</si>
  <si>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</si>
  <si>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</si>
  <si>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</si>
  <si>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</si>
  <si>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</si>
  <si>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</si>
  <si>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</si>
  <si>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</si>
  <si>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</si>
  <si>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</si>
  <si>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</si>
  <si>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</si>
  <si>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</si>
  <si>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</si>
  <si>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</si>
  <si>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</si>
  <si>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</si>
  <si>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</si>
  <si>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</si>
  <si>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</si>
  <si>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</si>
  <si>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</si>
  <si>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</si>
  <si>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</si>
  <si>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</si>
  <si>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</si>
  <si>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</si>
  <si>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</si>
  <si>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</si>
  <si>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</si>
  <si>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</si>
  <si>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</si>
  <si>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</si>
  <si>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</si>
  <si>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</si>
  <si>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</si>
  <si>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</si>
  <si>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</si>
  <si>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</si>
  <si>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</si>
  <si>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</si>
  <si>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</si>
  <si>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</si>
  <si>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</si>
  <si>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</si>
  <si>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</si>
  <si>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</si>
  <si>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</si>
  <si>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</si>
  <si>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</si>
  <si>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</si>
  <si>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</si>
  <si>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</si>
  <si>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</si>
  <si>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</si>
  <si>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</si>
  <si>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</si>
  <si>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</si>
  <si>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</si>
  <si>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</si>
  <si>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</si>
  <si>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</si>
  <si>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</si>
  <si>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</si>
  <si>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</si>
  <si>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</si>
  <si>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</si>
  <si>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</si>
  <si>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</si>
  <si>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</si>
  <si>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</si>
  <si>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</si>
  <si>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</si>
  <si>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</si>
  <si>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</si>
  <si>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</si>
  <si>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</si>
  <si>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</si>
  <si>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</si>
  <si>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</si>
  <si>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</si>
  <si>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</si>
  <si>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</si>
  <si>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</si>
  <si>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</si>
  <si>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</si>
  <si>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</si>
  <si>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</si>
  <si>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</si>
  <si>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</si>
  <si>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</si>
  <si>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</si>
  <si>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</si>
  <si>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</si>
  <si>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</si>
  <si>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</si>
  <si>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</si>
  <si>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</si>
  <si>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</si>
  <si>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</si>
  <si>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</si>
  <si>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</si>
  <si>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</si>
  <si>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</si>
  <si>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</si>
  <si>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</si>
  <si>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</si>
  <si>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</si>
  <si>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</si>
  <si>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</si>
  <si>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</si>
  <si>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</si>
  <si>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</si>
  <si>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</si>
  <si>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</si>
  <si>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</si>
  <si>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</si>
  <si>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</si>
  <si>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</si>
  <si>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</si>
  <si>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</si>
  <si>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</si>
  <si>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</si>
  <si>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</si>
  <si>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</si>
  <si>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</si>
  <si>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</si>
  <si>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</si>
  <si>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</si>
  <si>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</si>
  <si>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</si>
  <si>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</si>
  <si>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</si>
  <si>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</si>
  <si>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</si>
  <si>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</si>
  <si>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</si>
  <si>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</si>
  <si>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</si>
  <si>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</si>
  <si>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</si>
  <si>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</si>
  <si>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</si>
  <si>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</si>
  <si>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</si>
  <si>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</si>
  <si>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</si>
  <si>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</si>
  <si>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</si>
  <si>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</si>
  <si>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</si>
  <si>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</si>
  <si>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</si>
  <si>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</si>
  <si>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</si>
  <si>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</si>
  <si>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</si>
  <si>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</si>
  <si>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</si>
  <si>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</si>
  <si>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</si>
  <si>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</si>
  <si>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</si>
  <si>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</si>
  <si>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</si>
  <si>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</si>
  <si>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</si>
  <si>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</si>
  <si>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</si>
  <si>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</si>
  <si>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</si>
  <si>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</si>
  <si>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</si>
  <si>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</si>
  <si>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</si>
  <si>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</si>
  <si>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</si>
  <si>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</si>
  <si>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</si>
  <si>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</si>
  <si>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</si>
  <si>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</si>
  <si>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</si>
  <si>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</si>
  <si>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</si>
  <si>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</si>
  <si>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</si>
  <si>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</si>
  <si>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</si>
  <si>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</si>
  <si>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</si>
  <si>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</si>
  <si>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</si>
  <si>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</si>
  <si>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</si>
  <si>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</si>
  <si>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</si>
  <si>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</si>
  <si>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</si>
  <si>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</si>
  <si>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</si>
  <si>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</si>
  <si>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</si>
  <si>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</si>
  <si>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</si>
  <si>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</si>
  <si>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</si>
  <si>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</si>
  <si>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</si>
  <si>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</si>
  <si>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</si>
  <si>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</si>
  <si>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</si>
  <si>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</si>
  <si>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</si>
  <si>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</si>
  <si>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</si>
  <si>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</si>
  <si>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</si>
  <si>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</si>
  <si>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</si>
  <si>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</si>
  <si>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</si>
  <si>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</si>
  <si>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</si>
  <si>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</si>
  <si>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</si>
  <si>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</si>
  <si>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</si>
  <si>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</si>
  <si>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</si>
  <si>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</si>
  <si>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</si>
  <si>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</si>
  <si>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</si>
  <si>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</si>
  <si>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</si>
  <si>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</si>
  <si>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</si>
  <si>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</si>
  <si>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</si>
  <si>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</si>
  <si>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</si>
  <si>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</si>
  <si>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</si>
  <si>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</si>
  <si>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</si>
  <si>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</si>
  <si>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</si>
  <si>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</si>
  <si>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</si>
  <si>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</si>
  <si>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</si>
  <si>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</si>
  <si>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</si>
  <si>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</si>
  <si>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</si>
  <si>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</si>
  <si>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</si>
  <si>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</si>
  <si>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</si>
  <si>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</si>
  <si>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</si>
  <si>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</si>
  <si>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</si>
  <si>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</si>
  <si>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</si>
  <si>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</si>
  <si>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</si>
  <si>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</si>
  <si>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</si>
  <si>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</si>
  <si>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</si>
  <si>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</si>
  <si>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</si>
  <si>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</si>
  <si>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</si>
  <si>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</si>
  <si>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</si>
  <si>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</si>
  <si>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</si>
  <si>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</si>
  <si>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</si>
  <si>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</si>
  <si>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</si>
  <si>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</si>
  <si>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</si>
  <si>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</si>
  <si>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</si>
  <si>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</si>
  <si>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</si>
  <si>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</si>
  <si>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</si>
  <si>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</si>
  <si>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</si>
  <si>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</si>
  <si>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</si>
  <si>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</si>
  <si>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</si>
  <si>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</si>
  <si>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</si>
  <si>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</si>
  <si>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</si>
  <si>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</si>
  <si>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</si>
  <si>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</si>
  <si>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</si>
  <si>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</si>
  <si>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</si>
  <si>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</si>
  <si>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</si>
  <si>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</si>
  <si>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</si>
  <si>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</si>
  <si>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</si>
  <si>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</si>
  <si>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</si>
  <si>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</si>
  <si>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</si>
  <si>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</si>
  <si>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</si>
  <si>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</si>
  <si>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</si>
  <si>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</si>
  <si>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</si>
  <si>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</si>
  <si>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</si>
  <si>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</si>
  <si>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</si>
  <si>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</si>
  <si>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</si>
  <si>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</si>
  <si>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</si>
  <si>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</si>
  <si>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</si>
  <si>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</si>
  <si>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</si>
  <si>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</si>
  <si>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</si>
  <si>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</si>
  <si>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</si>
  <si>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</si>
  <si>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</si>
  <si>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</si>
  <si>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</si>
  <si>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</si>
  <si>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</si>
  <si>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</si>
  <si>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</si>
  <si>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</si>
  <si>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</si>
  <si>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</si>
  <si>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</si>
  <si>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</si>
  <si>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</si>
  <si>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</si>
  <si>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</si>
  <si>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</si>
  <si>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</si>
  <si>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</si>
  <si>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</si>
  <si>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</si>
  <si>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</si>
  <si>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</si>
  <si>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</si>
  <si>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</si>
  <si>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</si>
  <si>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</si>
  <si>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</si>
  <si>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</si>
  <si>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</si>
  <si>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</si>
  <si>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</si>
  <si>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</si>
  <si>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</si>
  <si>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</si>
  <si>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</si>
  <si>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</si>
  <si>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</si>
  <si>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</si>
  <si>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</si>
  <si>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</si>
  <si>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</si>
  <si>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</si>
  <si>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</si>
  <si>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</si>
  <si>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</si>
  <si>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</si>
  <si>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</si>
  <si>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</si>
  <si>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</si>
  <si>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</si>
  <si>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</si>
  <si>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</si>
  <si>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</si>
  <si>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</si>
  <si>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</si>
  <si>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</si>
  <si>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</si>
  <si>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</si>
  <si>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</si>
  <si>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</si>
  <si>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</si>
  <si>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</si>
  <si>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</si>
  <si>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</si>
  <si>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</si>
  <si>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</si>
  <si>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</si>
  <si>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</si>
  <si>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</si>
  <si>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</si>
  <si>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</si>
  <si>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</si>
  <si>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</si>
  <si>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</si>
  <si>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</si>
  <si>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</si>
  <si>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</si>
  <si>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</si>
  <si>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</si>
  <si>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</si>
  <si>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</si>
  <si>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</si>
  <si>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</si>
  <si>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</si>
  <si>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</si>
  <si>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</si>
  <si>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</si>
  <si>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</si>
  <si>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</si>
  <si>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</si>
  <si>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</si>
  <si>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</si>
  <si>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</si>
  <si>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</si>
  <si>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</si>
  <si>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</si>
  <si>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</si>
  <si>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</si>
  <si>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</si>
  <si>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</si>
  <si>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</si>
  <si>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</si>
  <si>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</si>
  <si>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</si>
  <si>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</si>
  <si>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</si>
  <si>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</si>
  <si>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</si>
  <si>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</si>
  <si>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</si>
  <si>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</si>
  <si>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</si>
  <si>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</si>
  <si>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</si>
  <si>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</si>
  <si>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</si>
  <si>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</si>
  <si>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</si>
  <si>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</si>
  <si>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</si>
  <si>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</si>
  <si>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</si>
  <si>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</si>
  <si>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</si>
  <si>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</si>
  <si>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</si>
  <si>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</si>
  <si>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</si>
  <si>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</si>
  <si>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</si>
  <si>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</si>
  <si>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</si>
  <si>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</si>
  <si>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</si>
  <si>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</si>
  <si>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</si>
  <si>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</si>
  <si>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</si>
  <si>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</si>
  <si>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</si>
  <si>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</si>
  <si>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</si>
  <si>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</si>
  <si>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</si>
  <si>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</si>
  <si>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</si>
  <si>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</si>
  <si>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</si>
  <si>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</si>
  <si>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</si>
  <si>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</si>
  <si>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</si>
  <si>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</si>
  <si>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</si>
  <si>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</si>
  <si>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</si>
  <si>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</si>
  <si>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</si>
  <si>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</si>
  <si>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</si>
  <si>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</si>
  <si>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</si>
  <si>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</si>
  <si>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</si>
  <si>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</si>
  <si>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</si>
  <si>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</si>
  <si>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</si>
  <si>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</si>
  <si>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</si>
  <si>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</si>
  <si>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</si>
  <si>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</si>
  <si>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</si>
  <si>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</si>
  <si>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</si>
  <si>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</si>
  <si>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</si>
  <si>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</si>
  <si>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</si>
  <si>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</si>
  <si>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</si>
  <si>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</si>
  <si>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</si>
  <si>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</si>
  <si>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</si>
  <si>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</si>
  <si>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</si>
  <si>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</si>
  <si>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</si>
  <si>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</si>
  <si>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</si>
  <si>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</si>
  <si>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</si>
  <si>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</si>
  <si>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</si>
  <si>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</si>
  <si>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</si>
  <si>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</si>
  <si>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</si>
  <si>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</si>
  <si>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</si>
  <si>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</si>
  <si>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</si>
  <si>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</si>
  <si>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</si>
  <si>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</si>
  <si>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</si>
  <si>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</si>
  <si>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</si>
  <si>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</si>
  <si>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</si>
  <si>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</si>
  <si>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</si>
  <si>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</si>
  <si>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</si>
  <si>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</si>
  <si>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</si>
  <si>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</si>
  <si>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</si>
  <si>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</si>
  <si>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</si>
  <si>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</si>
  <si>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</si>
  <si>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</si>
  <si>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</si>
  <si>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</si>
  <si>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</si>
  <si>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</si>
  <si>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</si>
  <si>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</si>
  <si>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</si>
  <si>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</si>
  <si>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</si>
  <si>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</si>
  <si>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</si>
  <si>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</si>
  <si>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</si>
  <si>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</si>
  <si>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</si>
  <si>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</si>
  <si>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</si>
  <si>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</si>
  <si>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</si>
  <si>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</si>
  <si>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</si>
  <si>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</si>
  <si>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</si>
  <si>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</si>
  <si>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</si>
  <si>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</si>
  <si>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</si>
  <si>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</si>
  <si>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</si>
  <si>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</si>
  <si>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</si>
  <si>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</si>
  <si>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</si>
  <si>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</si>
  <si>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</si>
  <si>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</si>
  <si>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</si>
  <si>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</si>
  <si>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</si>
  <si>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</si>
  <si>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</si>
  <si>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</si>
  <si>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</si>
  <si>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</si>
  <si>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</si>
  <si>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</si>
  <si>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</si>
  <si>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</si>
  <si>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</si>
  <si>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</si>
  <si>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</si>
  <si>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</si>
  <si>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</si>
  <si>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</si>
  <si>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</si>
  <si>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</si>
  <si>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</si>
  <si>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</si>
  <si>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</si>
  <si>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</si>
  <si>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</si>
  <si>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</si>
  <si>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</si>
  <si>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</si>
  <si>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</si>
  <si>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</si>
  <si>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</si>
  <si>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</si>
  <si>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</si>
  <si>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</si>
  <si>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</si>
  <si>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</si>
  <si>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</si>
  <si>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</si>
  <si>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</si>
  <si>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</si>
  <si>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</si>
  <si>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</si>
  <si>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</si>
  <si>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</si>
  <si>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</si>
  <si>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</si>
  <si>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</si>
  <si>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</si>
  <si>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</si>
  <si>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</si>
  <si>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</si>
  <si>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</si>
  <si>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</si>
  <si>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</si>
  <si>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</si>
  <si>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</si>
  <si>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</si>
  <si>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</si>
  <si>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</si>
  <si>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</si>
  <si>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</si>
  <si>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</si>
  <si>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</si>
  <si>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</si>
  <si>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</si>
  <si>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</si>
  <si>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</si>
  <si>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</si>
  <si>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</si>
  <si>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</si>
  <si>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</si>
  <si>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</si>
  <si>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</si>
  <si>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</si>
  <si>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</si>
  <si>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</si>
  <si>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</si>
  <si>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</si>
  <si>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</si>
  <si>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</si>
  <si>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</si>
  <si>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</si>
  <si>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</si>
  <si>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</si>
  <si>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</si>
  <si>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</si>
  <si>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</si>
  <si>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</si>
  <si>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</si>
  <si>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</si>
  <si>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</si>
  <si>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</si>
  <si>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</si>
  <si>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</si>
  <si>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</si>
  <si>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</si>
  <si>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</si>
  <si>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</si>
  <si>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</si>
  <si>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</si>
  <si>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</si>
  <si>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</si>
  <si>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</si>
  <si>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</si>
  <si>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</si>
  <si>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</si>
  <si>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</si>
  <si>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</si>
  <si>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</si>
  <si>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</si>
  <si>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</si>
  <si>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</si>
  <si>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</si>
  <si>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</si>
  <si>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</si>
  <si>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</si>
  <si>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</si>
  <si>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</si>
  <si>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</si>
  <si>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</si>
  <si>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</si>
  <si>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</si>
  <si>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</si>
  <si>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</si>
  <si>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</si>
  <si>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</si>
  <si>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</si>
  <si>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</si>
  <si>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</si>
  <si>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</si>
  <si>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</si>
  <si>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</si>
  <si>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</si>
  <si>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</si>
  <si>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</si>
  <si>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</si>
  <si>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</si>
  <si>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</si>
  <si>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</si>
  <si>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</si>
  <si>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</si>
  <si>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</si>
  <si>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</si>
  <si>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</si>
  <si>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</si>
  <si>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</si>
  <si>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</si>
  <si>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</si>
  <si>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</si>
  <si>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</si>
  <si>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</si>
  <si>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</si>
  <si>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</si>
  <si>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</si>
  <si>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</si>
  <si>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</si>
  <si>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</si>
  <si>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</si>
  <si>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</si>
  <si>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</si>
  <si>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</si>
  <si>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</si>
  <si>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</si>
  <si>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</si>
  <si>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</si>
  <si>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</si>
  <si>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</si>
  <si>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</si>
  <si>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</si>
  <si>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</si>
  <si>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</si>
  <si>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</si>
  <si>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</si>
  <si>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</si>
  <si>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</si>
  <si>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</si>
  <si>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</si>
  <si>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</si>
  <si>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</si>
  <si>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</si>
  <si>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</si>
  <si>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</si>
  <si>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</si>
  <si>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</si>
  <si>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</si>
  <si>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</si>
  <si>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</si>
  <si>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</si>
  <si>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</si>
  <si>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</si>
  <si>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</si>
  <si>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</si>
  <si>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</si>
  <si>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</si>
  <si>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</si>
  <si>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</si>
  <si>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</si>
  <si>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</si>
  <si>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</si>
  <si>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</si>
  <si>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</si>
  <si>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</si>
  <si>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</si>
  <si>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</si>
  <si>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</si>
  <si>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</si>
  <si>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</si>
  <si>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</si>
  <si>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</si>
  <si>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</si>
  <si>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</si>
  <si>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</si>
  <si>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</si>
  <si>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</si>
  <si>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</si>
  <si>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</si>
  <si>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</si>
  <si>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</si>
  <si>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</si>
  <si>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</si>
  <si>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</si>
  <si>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</si>
  <si>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</si>
  <si>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</si>
  <si>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</si>
  <si>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</si>
  <si>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</si>
  <si>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</si>
  <si>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</si>
  <si>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</si>
  <si>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</si>
  <si>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</si>
  <si>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</si>
  <si>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</si>
  <si>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</si>
  <si>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</si>
  <si>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</si>
  <si>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</si>
  <si>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</si>
  <si>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</si>
  <si>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</si>
  <si>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</si>
  <si>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</si>
  <si>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</si>
  <si>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</si>
  <si>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</si>
  <si>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</si>
  <si>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</si>
  <si>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</si>
  <si>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</si>
  <si>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</si>
  <si>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</si>
  <si>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</si>
  <si>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</si>
  <si>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</si>
  <si>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</si>
  <si>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</si>
  <si>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</si>
  <si>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</si>
  <si>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</si>
  <si>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</si>
  <si>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</si>
  <si>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</si>
  <si>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</si>
  <si>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</si>
  <si>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</si>
  <si>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</si>
  <si>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</si>
  <si>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</si>
  <si>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</si>
  <si>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</si>
  <si>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</si>
  <si>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</si>
  <si>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</si>
  <si>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</si>
  <si>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</si>
  <si>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</si>
  <si>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</si>
  <si>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</si>
  <si>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</si>
  <si>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</si>
  <si>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</si>
  <si>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</si>
  <si>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</si>
  <si>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</si>
  <si>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</si>
  <si>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</si>
  <si>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</si>
  <si>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</si>
  <si>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</si>
  <si>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</si>
  <si>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</si>
  <si>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</si>
  <si>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</si>
  <si>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</si>
  <si>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</si>
  <si>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</si>
  <si>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</si>
  <si>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</si>
  <si>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</si>
  <si>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</si>
  <si>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</si>
  <si>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</si>
  <si>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</si>
  <si>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</si>
  <si>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</si>
  <si>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</si>
  <si>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</si>
  <si>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</si>
  <si>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</si>
  <si>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</si>
  <si>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</si>
  <si>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</si>
  <si>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</si>
  <si>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</si>
  <si>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</si>
  <si>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</si>
  <si>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</si>
  <si>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</si>
  <si>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</si>
  <si>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</si>
  <si>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</si>
  <si>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</si>
  <si>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</si>
  <si>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</si>
  <si>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</si>
  <si>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</si>
  <si>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</si>
  <si>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</si>
  <si>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</si>
  <si>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</si>
  <si>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</si>
  <si>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</si>
  <si>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</si>
  <si>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</si>
  <si>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</si>
  <si>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</si>
  <si>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</si>
  <si>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</si>
  <si>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</si>
  <si>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</si>
  <si>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</si>
  <si>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</si>
  <si>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</si>
  <si>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</si>
  <si>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</si>
  <si>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</si>
  <si>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</si>
  <si>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</si>
  <si>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</si>
  <si>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</si>
  <si>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</si>
  <si>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</si>
  <si>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</si>
  <si>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</si>
  <si>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</si>
  <si>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</si>
  <si>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</si>
  <si>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</si>
  <si>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</si>
  <si>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</si>
  <si>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</si>
  <si>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</si>
  <si>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</si>
  <si>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</si>
  <si>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</si>
  <si>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</si>
  <si>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</si>
  <si>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</si>
  <si>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</si>
  <si>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</si>
  <si>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</si>
  <si>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</si>
  <si>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</si>
  <si>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</si>
  <si>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</si>
  <si>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</si>
  <si>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</si>
  <si>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</si>
  <si>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</si>
  <si>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</si>
  <si>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</si>
  <si>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</si>
  <si>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</si>
  <si>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</si>
  <si>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</si>
  <si>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</si>
  <si>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</si>
  <si>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</si>
  <si>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</si>
  <si>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</si>
  <si>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</si>
  <si>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</si>
  <si>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</si>
  <si>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</si>
  <si>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</si>
  <si>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</si>
  <si>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</si>
  <si>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</si>
  <si>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</si>
  <si>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</si>
  <si>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</si>
  <si>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</si>
  <si>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</si>
  <si>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</si>
  <si>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</si>
  <si>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</si>
  <si>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</si>
  <si>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</si>
  <si>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</si>
  <si>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</si>
  <si>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</si>
  <si>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</si>
  <si>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</si>
  <si>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</si>
  <si>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</si>
  <si>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</si>
  <si>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</si>
  <si>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</si>
  <si>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</si>
  <si>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</si>
  <si>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</si>
  <si>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</si>
  <si>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</si>
  <si>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</si>
  <si>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</si>
  <si>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</si>
  <si>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</si>
  <si>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</si>
  <si>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</si>
  <si>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</si>
  <si>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</si>
  <si>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</si>
  <si>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</si>
  <si>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</si>
  <si>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</si>
  <si>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</si>
  <si>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</si>
  <si>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</si>
  <si>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</si>
  <si>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</si>
  <si>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</si>
  <si>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</si>
  <si>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</si>
  <si>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</si>
  <si>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</si>
  <si>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</si>
  <si>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</si>
  <si>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</si>
  <si>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</si>
  <si>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</si>
  <si>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</si>
  <si>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</si>
  <si>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</si>
  <si>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</si>
  <si>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</si>
  <si>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</si>
  <si>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</si>
  <si>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</si>
  <si>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</si>
  <si>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</si>
  <si>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</si>
  <si>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</si>
  <si>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</si>
  <si>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</si>
  <si>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</si>
  <si>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</si>
  <si>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</si>
  <si>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</si>
  <si>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</si>
  <si>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</si>
  <si>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</si>
  <si>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</si>
  <si>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</si>
  <si>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</si>
  <si>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</si>
  <si>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</si>
  <si>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</si>
  <si>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</si>
  <si>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</si>
  <si>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</si>
  <si>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</si>
  <si>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</si>
  <si>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</si>
  <si>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</si>
  <si>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</si>
  <si>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</si>
  <si>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</si>
  <si>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</si>
  <si>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</si>
  <si>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</si>
  <si>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</si>
  <si>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</si>
  <si>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</si>
  <si>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</si>
  <si>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</si>
  <si>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</si>
  <si>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</si>
  <si>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</si>
  <si>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</si>
  <si>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</si>
  <si>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</si>
  <si>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</si>
  <si>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</si>
  <si>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</si>
  <si>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</si>
  <si>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</si>
  <si>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</si>
  <si>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</si>
  <si>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</si>
  <si>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</si>
  <si>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</si>
  <si>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</si>
  <si>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</si>
  <si>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</si>
  <si>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</si>
  <si>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</si>
  <si>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</si>
  <si>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</si>
  <si>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</si>
  <si>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</si>
  <si>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</si>
  <si>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</si>
  <si>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</si>
  <si>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</si>
  <si>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</si>
  <si>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</si>
  <si>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</si>
  <si>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</si>
  <si>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</si>
  <si>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</si>
  <si>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</si>
  <si>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</si>
  <si>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</si>
  <si>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</si>
  <si>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</si>
  <si>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</si>
  <si>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</si>
  <si>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</si>
  <si>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</si>
  <si>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</si>
  <si>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</si>
  <si>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</si>
  <si>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</si>
  <si>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</si>
  <si>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</si>
  <si>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</si>
  <si>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</si>
  <si>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</si>
  <si>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</si>
  <si>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</si>
  <si>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</si>
  <si>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</si>
  <si>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</si>
  <si>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</si>
  <si>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</si>
  <si>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</si>
  <si>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</si>
  <si>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</si>
  <si>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</si>
  <si>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</si>
  <si>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</si>
  <si>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</si>
  <si>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</si>
  <si>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</si>
  <si>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</si>
  <si>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</si>
  <si>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</si>
  <si>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</si>
  <si>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</si>
  <si>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</si>
  <si>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</si>
  <si>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</si>
  <si>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</si>
  <si>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</si>
  <si>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</si>
  <si>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</si>
  <si>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</si>
  <si>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</si>
  <si>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</si>
  <si>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</si>
  <si>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</si>
  <si>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</si>
  <si>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</si>
  <si>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</si>
  <si>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</si>
  <si>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</si>
  <si>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</si>
  <si>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</si>
  <si>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</si>
  <si>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</si>
  <si>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</si>
  <si>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</si>
  <si>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</si>
  <si>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</si>
  <si>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</si>
  <si>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</si>
  <si>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</si>
  <si>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</si>
  <si>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</si>
  <si>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</si>
  <si>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</si>
  <si>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</si>
  <si>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</si>
  <si>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</si>
  <si>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</si>
  <si>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</si>
  <si>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</si>
  <si>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</si>
  <si>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</si>
  <si>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</si>
  <si>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</si>
  <si>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</si>
  <si>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</si>
  <si>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</si>
  <si>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</si>
  <si>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</si>
  <si>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</si>
  <si>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</si>
  <si>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</si>
  <si>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</si>
  <si>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</si>
  <si>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</si>
  <si>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</si>
  <si>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</si>
  <si>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</si>
  <si>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</si>
  <si>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</si>
  <si>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</si>
  <si>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</si>
  <si>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</si>
  <si>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</si>
  <si>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</si>
  <si>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</si>
  <si>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</si>
  <si>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</si>
  <si>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</si>
  <si>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</si>
  <si>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</si>
  <si>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</si>
  <si>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</si>
  <si>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</si>
  <si>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</si>
  <si>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</si>
  <si>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</si>
  <si>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</si>
  <si>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</si>
  <si>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</si>
  <si>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</si>
  <si>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</si>
  <si>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</si>
  <si>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</si>
  <si>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</si>
  <si>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</si>
  <si>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</si>
  <si>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</si>
  <si>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</si>
  <si>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</si>
  <si>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</si>
  <si>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</si>
  <si>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</si>
  <si>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</si>
  <si>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</si>
  <si>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</si>
  <si>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</si>
  <si>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</si>
  <si>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</si>
  <si>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</si>
  <si>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</si>
  <si>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</si>
  <si>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</si>
  <si>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</si>
  <si>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</si>
  <si>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</si>
  <si>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</si>
  <si>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</si>
  <si>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</si>
  <si>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</si>
  <si>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</si>
  <si>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</si>
  <si>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</si>
  <si>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</si>
  <si>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</si>
  <si>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</si>
  <si>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</si>
  <si>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</si>
  <si>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</si>
  <si>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</si>
  <si>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</si>
  <si>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</si>
  <si>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</si>
  <si>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</si>
  <si>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</si>
  <si>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</si>
  <si>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</si>
  <si>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</si>
  <si>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</si>
  <si>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</si>
  <si>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</si>
  <si>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</si>
  <si>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</si>
  <si>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</si>
  <si>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</si>
  <si>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</si>
  <si>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</si>
  <si>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</si>
  <si>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</si>
  <si>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</si>
  <si>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</si>
  <si>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</si>
  <si>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</si>
  <si>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</si>
  <si>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</si>
  <si>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</si>
  <si>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</si>
  <si>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</si>
  <si>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</si>
  <si>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</si>
  <si>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</si>
  <si>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</si>
  <si>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</si>
  <si>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</si>
  <si>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</si>
  <si>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</si>
  <si>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</si>
  <si>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</si>
  <si>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</si>
  <si>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</si>
  <si>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</si>
  <si>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</si>
  <si>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</si>
  <si>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</si>
  <si>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</si>
  <si>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</si>
  <si>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</si>
  <si>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</si>
  <si>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</si>
  <si>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</si>
  <si>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</si>
  <si>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</si>
  <si>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</si>
  <si>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</si>
  <si>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</si>
  <si>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</si>
  <si>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</si>
  <si>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</si>
  <si>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</si>
  <si>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</si>
  <si>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</si>
  <si>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</si>
  <si>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</si>
  <si>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</si>
  <si>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</si>
  <si>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</si>
  <si>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</si>
  <si>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</si>
  <si>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</si>
  <si>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</si>
  <si>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</si>
  <si>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</si>
  <si>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</si>
  <si>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</si>
  <si>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</si>
  <si>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</si>
  <si>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</si>
  <si>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</si>
  <si>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</si>
  <si>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</si>
  <si>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</si>
  <si>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</si>
  <si>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</si>
  <si>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</si>
  <si>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</si>
  <si>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</si>
  <si>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</si>
  <si>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</si>
  <si>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</si>
  <si>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</si>
  <si>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</si>
  <si>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</si>
  <si>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</si>
  <si>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</si>
  <si>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</si>
  <si>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</si>
  <si>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</si>
  <si>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</si>
  <si>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</si>
  <si>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</si>
  <si>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</si>
  <si>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</si>
  <si>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</si>
  <si>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</si>
  <si>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</si>
  <si>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</si>
  <si>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</si>
  <si>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</si>
  <si>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</si>
  <si>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</si>
  <si>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</si>
  <si>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</si>
  <si>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</si>
  <si>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</si>
  <si>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</si>
  <si>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</si>
  <si>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</si>
  <si>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</si>
  <si>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</si>
  <si>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</si>
  <si>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</si>
  <si>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</si>
  <si>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</si>
  <si>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</si>
  <si>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</si>
  <si>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</si>
  <si>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</si>
  <si>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</si>
  <si>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</si>
  <si>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</si>
  <si>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</si>
  <si>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</si>
  <si>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</si>
  <si>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</si>
  <si>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</si>
  <si>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</si>
  <si>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</si>
  <si>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</si>
  <si>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</si>
  <si>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</si>
  <si>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</si>
  <si>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</si>
  <si>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</si>
  <si>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</si>
  <si>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</si>
  <si>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</si>
  <si>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</si>
  <si>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</si>
  <si>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</si>
  <si>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</si>
  <si>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</si>
  <si>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</si>
  <si>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</si>
  <si>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</si>
  <si>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</si>
  <si>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</si>
  <si>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</si>
  <si>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</si>
  <si>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</si>
  <si>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</si>
  <si>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</si>
  <si>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</si>
  <si>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</si>
  <si>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</si>
  <si>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</si>
  <si>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</si>
  <si>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</si>
  <si>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</si>
  <si>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</si>
  <si>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</si>
  <si>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</si>
  <si>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</si>
  <si>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</si>
  <si>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</si>
  <si>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</si>
  <si>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</si>
  <si>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</si>
  <si>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</si>
  <si>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</si>
  <si>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</si>
  <si>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</si>
  <si>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</si>
  <si>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</si>
  <si>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</si>
  <si>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</si>
  <si>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</si>
  <si>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</si>
  <si>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</si>
  <si>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</si>
  <si>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</si>
  <si>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</si>
  <si>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</si>
  <si>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</si>
  <si>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</si>
  <si>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</si>
  <si>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</si>
  <si>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</si>
  <si>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</si>
  <si>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</si>
  <si>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</si>
  <si>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</si>
  <si>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</si>
  <si>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</si>
  <si>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</si>
  <si>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</si>
  <si>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</si>
  <si>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</si>
  <si>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</si>
  <si>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</si>
  <si>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</si>
  <si>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</si>
  <si>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</si>
  <si>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</si>
  <si>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</si>
  <si>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</si>
  <si>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</si>
  <si>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</si>
  <si>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</si>
  <si>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</si>
  <si>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</si>
  <si>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</si>
  <si>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</si>
  <si>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</si>
  <si>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</si>
  <si>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</si>
  <si>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</si>
  <si>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</si>
  <si>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</si>
  <si>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</si>
  <si>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</si>
  <si>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</si>
  <si>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</si>
  <si>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</si>
  <si>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</si>
  <si>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</si>
  <si>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</si>
  <si>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</si>
  <si>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</si>
  <si>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</si>
  <si>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</si>
  <si>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</si>
  <si>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</si>
  <si>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</si>
  <si>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</si>
  <si>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</si>
  <si>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</si>
  <si>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</si>
  <si>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</si>
  <si>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</si>
  <si>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</si>
  <si>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</si>
  <si>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</si>
  <si>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</si>
  <si>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</si>
  <si>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</si>
  <si>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</si>
  <si>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</si>
  <si>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</si>
  <si>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</si>
  <si>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</si>
  <si>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</si>
  <si>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</si>
  <si>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</si>
  <si>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</si>
  <si>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</si>
  <si>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</si>
  <si>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</si>
  <si>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</si>
  <si>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</si>
  <si>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</si>
  <si>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</si>
  <si>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</si>
  <si>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</si>
  <si>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</si>
  <si>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</si>
  <si>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</si>
  <si>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</si>
  <si>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</si>
  <si>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</si>
  <si>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</si>
  <si>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</si>
  <si>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</si>
  <si>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</si>
  <si>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</si>
  <si>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</si>
  <si>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</si>
  <si>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</si>
  <si>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</si>
  <si>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</si>
  <si>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</si>
  <si>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</si>
  <si>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</si>
  <si>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</si>
  <si>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</si>
  <si>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</si>
  <si>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</si>
  <si>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</si>
  <si>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</si>
  <si>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</si>
  <si>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</si>
  <si>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</si>
  <si>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</si>
  <si>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</si>
  <si>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</si>
  <si>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</si>
  <si>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</si>
  <si>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</si>
  <si>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</si>
  <si>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</si>
  <si>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</si>
  <si>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</si>
  <si>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</si>
  <si>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</si>
  <si>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</si>
  <si>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</si>
  <si>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</si>
  <si>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</si>
  <si>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</si>
  <si>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</si>
  <si>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</si>
  <si>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</si>
  <si>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</si>
  <si>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</si>
  <si>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</si>
  <si>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</si>
  <si>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</si>
  <si>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</si>
  <si>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</si>
  <si>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</si>
  <si>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</si>
  <si>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</si>
  <si>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</si>
  <si>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</si>
  <si>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</si>
  <si>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</si>
  <si>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</si>
  <si>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</si>
  <si>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</si>
  <si>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</si>
  <si>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</si>
  <si>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</si>
  <si>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</si>
  <si>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</si>
  <si>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</si>
  <si>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</si>
  <si>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</si>
  <si>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</si>
  <si>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</si>
  <si>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</si>
  <si>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</si>
  <si>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</si>
  <si>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</si>
  <si>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</si>
  <si>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</si>
  <si>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</si>
  <si>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</si>
  <si>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</si>
  <si>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</si>
  <si>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</si>
  <si>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</si>
  <si>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</si>
  <si>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</si>
  <si>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</si>
  <si>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</si>
  <si>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</si>
  <si>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</si>
  <si>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</si>
  <si>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</si>
  <si>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</si>
  <si>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</si>
  <si>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</si>
  <si>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</si>
  <si>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</si>
  <si>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</si>
  <si>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</si>
  <si>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</si>
  <si>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</si>
  <si>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</si>
  <si>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</si>
  <si>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</si>
  <si>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</si>
  <si>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</si>
  <si>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</si>
  <si>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</si>
  <si>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</si>
  <si>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</si>
  <si>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</si>
  <si>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</si>
  <si>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</si>
  <si>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</si>
  <si>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</si>
  <si>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</si>
  <si>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</si>
  <si>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</si>
  <si>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</si>
  <si>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</si>
  <si>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</si>
  <si>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</si>
  <si>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</si>
  <si>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</si>
  <si>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</si>
  <si>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</si>
  <si>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</si>
  <si>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</si>
  <si>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</si>
  <si>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</si>
  <si>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</si>
  <si>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</si>
  <si>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</si>
  <si>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</si>
  <si>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</si>
  <si>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</si>
  <si>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</si>
  <si>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</si>
  <si>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</si>
  <si>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</si>
  <si>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</si>
  <si>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</si>
  <si>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</si>
  <si>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</si>
  <si>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</si>
  <si>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</si>
  <si>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</si>
  <si>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</si>
  <si>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</si>
  <si>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</si>
  <si>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</si>
  <si>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</si>
  <si>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</si>
  <si>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</si>
  <si>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</si>
  <si>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</si>
  <si>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</si>
  <si>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</si>
  <si>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</si>
  <si>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</si>
  <si>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</si>
  <si>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</si>
  <si>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</si>
  <si>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</si>
  <si>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</si>
  <si>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</si>
  <si>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</si>
  <si>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</si>
  <si>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</si>
  <si>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</si>
  <si>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</si>
  <si>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</si>
  <si>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</si>
  <si>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</si>
  <si>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</si>
  <si>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</si>
  <si>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</si>
  <si>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</si>
  <si>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</si>
  <si>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</si>
  <si>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</si>
  <si>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</si>
  <si>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</si>
  <si>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</si>
  <si>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</si>
  <si>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</si>
  <si>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</si>
  <si>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</si>
  <si>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</si>
  <si>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</si>
  <si>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</si>
  <si>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</si>
  <si>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</si>
  <si>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</si>
  <si>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</si>
  <si>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</si>
  <si>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</si>
  <si>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</si>
  <si>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</si>
  <si>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</si>
  <si>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</si>
  <si>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</si>
  <si>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</si>
  <si>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</si>
  <si>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</si>
  <si>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</si>
  <si>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</si>
  <si>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</si>
  <si>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</si>
  <si>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</si>
  <si>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</si>
  <si>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</si>
  <si>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</si>
  <si>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</si>
  <si>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</si>
  <si>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</si>
  <si>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</si>
  <si>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</si>
  <si>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</si>
  <si>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</si>
  <si>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</si>
  <si>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</si>
  <si>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</si>
  <si>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</si>
  <si>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</si>
  <si>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</si>
  <si>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</si>
  <si>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</si>
  <si>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</si>
  <si>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</si>
  <si>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</si>
  <si>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</si>
  <si>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</si>
  <si>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</si>
  <si>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</si>
  <si>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</si>
  <si>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</si>
  <si>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</si>
  <si>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</si>
  <si>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</si>
  <si>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</si>
  <si>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</si>
  <si>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</si>
  <si>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</si>
  <si>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</si>
  <si>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</si>
  <si>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</si>
  <si>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</si>
  <si>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</si>
  <si>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</si>
  <si>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</si>
  <si>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</si>
  <si>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</si>
  <si>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</si>
  <si>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</si>
  <si>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</si>
  <si>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</si>
  <si>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</si>
  <si>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</si>
  <si>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</si>
  <si>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</si>
  <si>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</si>
  <si>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</si>
  <si>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</si>
  <si>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</si>
  <si>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</si>
  <si>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</si>
  <si>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</si>
  <si>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</si>
  <si>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</si>
  <si>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</si>
  <si>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</si>
  <si>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</si>
  <si>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</si>
  <si>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</si>
  <si>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</si>
  <si>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</si>
  <si>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</si>
  <si>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</si>
  <si>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</si>
  <si>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</si>
  <si>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</si>
  <si>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</si>
  <si>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</si>
  <si>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</si>
  <si>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</si>
  <si>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</si>
  <si>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</si>
  <si>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</si>
  <si>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</si>
  <si>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</si>
  <si>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</si>
  <si>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</si>
  <si>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</si>
  <si>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</si>
  <si>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</si>
  <si>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</si>
  <si>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</si>
  <si>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</si>
  <si>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</si>
  <si>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</si>
  <si>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</si>
  <si>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</si>
  <si>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</si>
  <si>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</si>
  <si>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</si>
  <si>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</si>
  <si>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</si>
  <si>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</si>
  <si>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</si>
  <si>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</si>
  <si>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</si>
  <si>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</si>
  <si>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</si>
  <si>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</si>
  <si>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</si>
  <si>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</si>
  <si>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</si>
  <si>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</si>
  <si>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</si>
  <si>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</si>
  <si>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</si>
  <si>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</si>
  <si>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</si>
  <si>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</si>
  <si>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</si>
  <si>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</si>
  <si>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</si>
  <si>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</si>
  <si>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</si>
  <si>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</si>
  <si>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</si>
  <si>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</si>
  <si>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</si>
  <si>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</si>
  <si>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</si>
  <si>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</si>
  <si>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</si>
  <si>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</si>
  <si>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</si>
  <si>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</si>
  <si>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</si>
  <si>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</si>
  <si>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</si>
  <si>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</si>
  <si>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</si>
  <si>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</si>
  <si>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</si>
  <si>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</si>
  <si>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</si>
  <si>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</si>
  <si>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</si>
  <si>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</si>
  <si>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</si>
  <si>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</si>
  <si>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</si>
  <si>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</si>
  <si>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</si>
  <si>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</si>
  <si>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</si>
  <si>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</si>
  <si>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</si>
  <si>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</si>
  <si>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</si>
  <si>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</si>
  <si>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</si>
  <si>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</si>
  <si>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</si>
  <si>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</si>
  <si>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</si>
  <si>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</si>
  <si>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</si>
  <si>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</si>
  <si>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</si>
  <si>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</si>
  <si>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</si>
  <si>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</si>
  <si>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</si>
  <si>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</si>
  <si>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</si>
  <si>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</si>
  <si>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</si>
  <si>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</si>
  <si>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</si>
  <si>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</si>
  <si>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</si>
  <si>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</si>
  <si>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</si>
  <si>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</si>
  <si>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</si>
  <si>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</si>
  <si>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</si>
  <si>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</si>
  <si>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</si>
  <si>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</si>
  <si>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</si>
  <si>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</si>
  <si>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</si>
  <si>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</si>
  <si>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</si>
  <si>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</si>
  <si>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</si>
  <si>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</si>
  <si>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</si>
  <si>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</si>
  <si>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</si>
  <si>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</si>
  <si>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</si>
  <si>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</si>
  <si>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</si>
  <si>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</si>
  <si>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</si>
  <si>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</si>
  <si>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</si>
  <si>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</si>
  <si>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</si>
  <si>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</si>
  <si>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</si>
  <si>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</si>
  <si>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</si>
  <si>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</si>
  <si>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</si>
  <si>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</si>
  <si>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</si>
  <si>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</si>
  <si>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</si>
  <si>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</si>
  <si>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</si>
  <si>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</si>
  <si>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</si>
  <si>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</si>
  <si>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</si>
  <si>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</si>
  <si>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</si>
  <si>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</si>
  <si>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</si>
  <si>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</si>
  <si>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</si>
  <si>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</si>
  <si>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</si>
  <si>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</si>
  <si>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</si>
  <si>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</si>
  <si>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</si>
  <si>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</si>
  <si>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</si>
  <si>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</si>
  <si>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</si>
  <si>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</si>
  <si>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</si>
  <si>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</si>
  <si>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</si>
  <si>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</si>
  <si>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</si>
  <si>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</si>
  <si>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</si>
  <si>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</si>
  <si>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</si>
  <si>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</si>
  <si>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</si>
  <si>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</si>
  <si>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</si>
  <si>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</si>
  <si>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</si>
  <si>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</si>
  <si>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</si>
  <si>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</si>
  <si>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</si>
  <si>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</si>
  <si>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</si>
  <si>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</si>
  <si>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</si>
  <si>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</si>
  <si>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</si>
  <si>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</si>
  <si>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</si>
  <si>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</si>
  <si>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</si>
  <si>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</si>
  <si>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</si>
  <si>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</si>
  <si>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</si>
  <si>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</si>
  <si>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</si>
  <si>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</si>
  <si>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</si>
  <si>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</si>
  <si>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</si>
  <si>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</si>
  <si>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</si>
  <si>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</si>
  <si>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</si>
  <si>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</si>
  <si>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</si>
  <si>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</si>
  <si>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</si>
  <si>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</si>
  <si>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</si>
  <si>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</si>
  <si>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</si>
  <si>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</si>
  <si>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</si>
  <si>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</si>
  <si>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</si>
  <si>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</si>
  <si>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</si>
  <si>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</si>
  <si>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</si>
  <si>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</si>
  <si>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</si>
  <si>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</si>
  <si>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</si>
  <si>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</si>
  <si>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</si>
  <si>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</si>
  <si>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</si>
  <si>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</si>
  <si>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</si>
  <si>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</si>
  <si>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</si>
  <si>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</si>
  <si>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</si>
  <si>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</si>
  <si>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</si>
  <si>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</si>
  <si>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</si>
  <si>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</si>
  <si>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</si>
  <si>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</si>
  <si>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</si>
  <si>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</si>
  <si>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</si>
  <si>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</si>
  <si>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</si>
  <si>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</si>
  <si>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</si>
  <si>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</si>
  <si>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</si>
  <si>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</si>
  <si>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</si>
  <si>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</si>
  <si>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</si>
  <si>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</si>
  <si>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</si>
  <si>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</si>
  <si>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</si>
  <si>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</si>
  <si>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</si>
  <si>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</si>
  <si>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</si>
  <si>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</si>
  <si>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</si>
  <si>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</si>
  <si>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</si>
  <si>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</si>
  <si>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</si>
  <si>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</si>
  <si>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</si>
  <si>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</si>
  <si>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</si>
  <si>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</si>
  <si>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</si>
  <si>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</si>
  <si>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</si>
  <si>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</si>
  <si>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</si>
  <si>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</si>
  <si>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</si>
  <si>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</si>
  <si>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</si>
  <si>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</si>
  <si>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</si>
  <si>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</si>
  <si>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</si>
  <si>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</si>
  <si>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</si>
  <si>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</si>
  <si>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</si>
  <si>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</si>
  <si>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</si>
  <si>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</si>
  <si>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</si>
  <si>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</si>
  <si>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</si>
  <si>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</si>
  <si>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</si>
  <si>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</si>
  <si>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</si>
  <si>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</si>
  <si>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</si>
  <si>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</si>
  <si>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</si>
  <si>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</si>
  <si>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</si>
  <si>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</si>
  <si>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</si>
  <si>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</si>
  <si>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</si>
  <si>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</si>
  <si>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</si>
  <si>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</si>
  <si>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</si>
  <si>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</si>
  <si>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</si>
  <si>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</si>
  <si>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</si>
  <si>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</si>
  <si>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</si>
  <si>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</si>
  <si>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</si>
  <si>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</si>
  <si>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</si>
  <si>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</si>
  <si>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</si>
  <si>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</si>
  <si>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</si>
  <si>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</si>
  <si>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</si>
  <si>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</si>
  <si>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</si>
  <si>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</si>
  <si>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</si>
  <si>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</si>
  <si>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</si>
  <si>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</si>
  <si>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</si>
  <si>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</si>
  <si>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</si>
  <si>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</si>
  <si>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</si>
  <si>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</si>
  <si>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</si>
  <si>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</si>
  <si>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</si>
  <si>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</si>
  <si>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</si>
  <si>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</si>
  <si>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</si>
  <si>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</si>
  <si>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</si>
  <si>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</si>
  <si>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</si>
  <si>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</si>
  <si>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</si>
  <si>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</si>
  <si>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</si>
  <si>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</si>
  <si>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</si>
  <si>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</si>
  <si>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</si>
  <si>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</si>
  <si>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</si>
  <si>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</si>
  <si>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</si>
  <si>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</si>
  <si>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</si>
  <si>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</si>
  <si>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</si>
  <si>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</si>
  <si>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</si>
  <si>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</si>
  <si>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</si>
  <si>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</si>
  <si>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</si>
  <si>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</si>
  <si>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</si>
  <si>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</si>
  <si>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</si>
  <si>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</si>
  <si>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</si>
  <si>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</si>
  <si>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</si>
  <si>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</si>
  <si>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</si>
  <si>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</si>
  <si>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</si>
  <si>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</si>
  <si>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</si>
  <si>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</si>
  <si>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</si>
  <si>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</si>
  <si>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</si>
  <si>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</si>
  <si>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</si>
  <si>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</si>
  <si>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</si>
  <si>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</si>
  <si>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</si>
  <si>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</si>
  <si>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</si>
  <si>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</si>
  <si>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</si>
  <si>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</si>
  <si>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</si>
  <si>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</si>
  <si>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</si>
  <si>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</si>
  <si>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</si>
  <si>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</si>
  <si>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</si>
  <si>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</si>
  <si>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</si>
  <si>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</si>
  <si>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</si>
  <si>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</si>
  <si>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</si>
  <si>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</si>
  <si>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</si>
  <si>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</si>
  <si>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</si>
  <si>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</si>
  <si>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</si>
  <si>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</si>
  <si>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</si>
  <si>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</si>
  <si>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</si>
  <si>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</si>
  <si>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</si>
  <si>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</si>
  <si>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</si>
  <si>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</si>
  <si>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</si>
  <si>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</si>
  <si>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</si>
  <si>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</si>
  <si>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</si>
  <si>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</si>
  <si>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</si>
  <si>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</si>
  <si>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</si>
  <si>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</si>
  <si>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</si>
  <si>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</si>
  <si>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</si>
  <si>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</si>
  <si>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</si>
  <si>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</si>
  <si>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</si>
  <si>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</si>
  <si>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</si>
  <si>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</si>
  <si>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</si>
  <si>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</si>
  <si>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</si>
  <si>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</si>
  <si>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</si>
  <si>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</si>
  <si>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</si>
  <si>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</si>
  <si>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</si>
  <si>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</si>
  <si>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</si>
  <si>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</si>
  <si>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</si>
  <si>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</si>
  <si>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</si>
  <si>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</si>
  <si>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</si>
  <si>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</si>
  <si>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</si>
  <si>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</si>
  <si>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</si>
  <si>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</si>
  <si>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</si>
  <si>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</si>
  <si>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</si>
  <si>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</si>
  <si>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</si>
  <si>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</si>
  <si>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</si>
  <si>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</si>
  <si>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</si>
  <si>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</si>
  <si>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</si>
  <si>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</si>
  <si>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</si>
  <si>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</si>
  <si>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</si>
  <si>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</si>
  <si>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</si>
  <si>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</si>
  <si>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</si>
  <si>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</si>
  <si>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</si>
  <si>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</si>
  <si>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</si>
  <si>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</si>
  <si>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</si>
  <si>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</si>
  <si>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</si>
  <si>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</si>
  <si>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</si>
  <si>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</si>
  <si>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</si>
  <si>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</si>
  <si>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</si>
  <si>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</si>
  <si>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</si>
  <si>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</si>
  <si>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</si>
  <si>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</si>
  <si>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</si>
  <si>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</si>
  <si>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</si>
  <si>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</si>
  <si>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</si>
  <si>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</si>
  <si>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</si>
  <si>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</si>
  <si>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</si>
  <si>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</si>
  <si>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</si>
  <si>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</si>
  <si>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</si>
  <si>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</si>
  <si>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</si>
  <si>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</si>
  <si>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</si>
  <si>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</si>
  <si>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</si>
  <si>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</si>
  <si>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</si>
  <si>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</si>
  <si>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</si>
  <si>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</si>
  <si>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</si>
  <si>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</si>
  <si>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</si>
  <si>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</si>
  <si>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</si>
  <si>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</si>
  <si>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</si>
  <si>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</si>
  <si>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</si>
  <si>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</si>
  <si>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</si>
  <si>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</si>
  <si>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</si>
  <si>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</si>
  <si>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</si>
  <si>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</si>
  <si>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</si>
  <si>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</si>
  <si>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</si>
  <si>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</si>
  <si>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</si>
  <si>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</si>
  <si>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</si>
  <si>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</si>
  <si>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</si>
  <si>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</si>
  <si>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</si>
  <si>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</si>
  <si>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</si>
  <si>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</si>
  <si>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</si>
  <si>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</si>
  <si>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</si>
  <si>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</si>
  <si>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</si>
  <si>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</si>
  <si>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</si>
  <si>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</si>
  <si>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</si>
  <si>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</si>
  <si>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</si>
  <si>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</si>
  <si>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</si>
  <si>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</si>
  <si>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</si>
  <si>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</si>
  <si>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</si>
  <si>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</si>
  <si>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</si>
  <si>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</si>
  <si>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</si>
  <si>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</si>
  <si>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</si>
  <si>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</si>
  <si>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</si>
  <si>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</si>
  <si>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</si>
  <si>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</si>
  <si>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</si>
  <si>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</si>
  <si>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</si>
  <si>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</si>
  <si>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</si>
  <si>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</si>
  <si>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</si>
  <si>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</si>
  <si>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</si>
  <si>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</si>
  <si>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</si>
  <si>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</si>
  <si>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</si>
  <si>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</si>
  <si>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</si>
  <si>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</si>
  <si>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</si>
  <si>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</si>
  <si>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</si>
  <si>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</si>
  <si>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</si>
  <si>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</si>
  <si>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</si>
  <si>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</si>
  <si>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</si>
  <si>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</si>
  <si>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</si>
  <si>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</si>
  <si>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</si>
  <si>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</si>
  <si>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</si>
  <si>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</si>
  <si>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</si>
  <si>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</si>
  <si>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</si>
  <si>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</si>
  <si>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</si>
  <si>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</si>
  <si>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</si>
  <si>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</si>
  <si>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</si>
  <si>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</si>
  <si>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</si>
  <si>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</si>
  <si>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</si>
  <si>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</si>
  <si>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</si>
  <si>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</si>
  <si>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</si>
  <si>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</si>
  <si>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</si>
  <si>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</si>
  <si>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</si>
  <si>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</si>
  <si>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</si>
  <si>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</si>
  <si>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</si>
  <si>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</si>
  <si>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</si>
  <si>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</si>
  <si>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</si>
  <si>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</si>
  <si>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</si>
  <si>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</si>
  <si>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</si>
  <si>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</si>
  <si>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</si>
  <si>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</si>
  <si>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</si>
  <si>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</si>
  <si>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</si>
  <si>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</si>
  <si>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</si>
  <si>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</si>
  <si>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</si>
  <si>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</si>
  <si>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</si>
  <si>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</si>
  <si>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</si>
  <si>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</si>
  <si>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</si>
  <si>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</si>
  <si>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</si>
  <si>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</si>
  <si>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</si>
  <si>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</si>
  <si>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</si>
  <si>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</si>
  <si>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</si>
  <si>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</si>
  <si>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</si>
  <si>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</si>
  <si>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</si>
  <si>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</si>
  <si>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</si>
  <si>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</si>
  <si>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</si>
  <si>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</si>
  <si>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</si>
  <si>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</si>
  <si>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</si>
  <si>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</si>
  <si>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</si>
  <si>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</si>
  <si>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</si>
  <si>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</si>
  <si>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</si>
  <si>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</si>
  <si>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</si>
  <si>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</si>
  <si>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</si>
  <si>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</si>
  <si>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</si>
  <si>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</si>
  <si>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</si>
  <si>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</si>
  <si>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</si>
  <si>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</si>
  <si>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</si>
  <si>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</si>
  <si>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</si>
  <si>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</si>
  <si>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</si>
  <si>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</si>
  <si>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</si>
  <si>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</si>
  <si>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</si>
  <si>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</si>
  <si>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</si>
  <si>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</si>
  <si>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</si>
  <si>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</si>
  <si>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</si>
  <si>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</si>
  <si>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</si>
  <si>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</si>
  <si>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</si>
  <si>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</si>
  <si>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</si>
  <si>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</si>
  <si>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</si>
  <si>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</si>
  <si>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</si>
  <si>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</si>
  <si>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</si>
  <si>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</si>
  <si>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</si>
  <si>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</si>
  <si>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</si>
  <si>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</si>
  <si>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</si>
  <si>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</si>
  <si>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</si>
  <si>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</si>
  <si>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</si>
  <si>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</si>
  <si>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</si>
  <si>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</si>
  <si>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</si>
  <si>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</si>
  <si>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</si>
  <si>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</si>
  <si>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</si>
  <si>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</si>
  <si>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</si>
  <si>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</si>
  <si>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</si>
  <si>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</si>
  <si>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</si>
  <si>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</si>
  <si>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</si>
  <si>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</si>
  <si>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</si>
  <si>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</si>
  <si>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</si>
  <si>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</si>
  <si>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</si>
  <si>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</si>
  <si>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</si>
  <si>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</si>
  <si>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</si>
  <si>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</si>
  <si>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</si>
  <si>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</si>
  <si>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</si>
  <si>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</si>
  <si>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</si>
  <si>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</si>
  <si>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</si>
  <si>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</si>
  <si>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</si>
  <si>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</si>
  <si>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</si>
  <si>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</si>
  <si>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</si>
  <si>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</si>
  <si>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</si>
  <si>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</si>
  <si>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</si>
  <si>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</si>
  <si>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</si>
  <si>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</si>
  <si>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</si>
  <si>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</si>
  <si>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</si>
  <si>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</si>
  <si>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</si>
  <si>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</si>
  <si>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</si>
  <si>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</si>
  <si>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</si>
  <si>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</si>
  <si>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</si>
  <si>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</si>
  <si>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</si>
  <si>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</si>
  <si>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</si>
  <si>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</si>
  <si>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</si>
  <si>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</si>
  <si>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</si>
  <si>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</si>
  <si>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</si>
  <si>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</si>
  <si>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</si>
  <si>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</si>
  <si>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</si>
  <si>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</si>
  <si>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</si>
  <si>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</si>
  <si>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</si>
  <si>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</si>
  <si>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</si>
  <si>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</si>
  <si>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</si>
  <si>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</si>
  <si>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</si>
  <si>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</si>
  <si>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</si>
  <si>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</si>
  <si>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</si>
  <si>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</si>
  <si>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</si>
  <si>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</si>
  <si>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</si>
  <si>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</si>
  <si>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</si>
  <si>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</si>
  <si>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</si>
  <si>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</si>
  <si>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</si>
  <si>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</si>
  <si>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</si>
  <si>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</si>
  <si>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</si>
  <si>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</si>
  <si>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</si>
  <si>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</si>
  <si>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</si>
  <si>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</si>
  <si>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</si>
  <si>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</si>
  <si>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</si>
  <si>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</si>
  <si>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</si>
  <si>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</si>
  <si>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</si>
  <si>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</si>
  <si>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</si>
  <si>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</si>
  <si>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</si>
  <si>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</si>
  <si>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</si>
  <si>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</si>
  <si>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</si>
  <si>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</si>
  <si>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</si>
  <si>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</si>
  <si>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</si>
  <si>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</si>
  <si>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</si>
  <si>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</si>
  <si>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</si>
  <si>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</si>
  <si>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</si>
  <si>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</si>
  <si>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</si>
  <si>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</si>
  <si>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</si>
  <si>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</si>
  <si>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</si>
  <si>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</si>
  <si>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</si>
  <si>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</si>
  <si>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</si>
  <si>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</si>
  <si>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</si>
  <si>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</si>
  <si>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</si>
  <si>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</si>
  <si>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</si>
  <si>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</si>
  <si>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</si>
  <si>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</si>
  <si>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</si>
  <si>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</si>
  <si>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</si>
  <si>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</si>
  <si>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</si>
  <si>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</si>
  <si>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</si>
  <si>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</si>
  <si>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</si>
  <si>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</si>
  <si>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</si>
  <si>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</si>
  <si>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</si>
  <si>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</si>
  <si>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</si>
  <si>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</si>
  <si>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</si>
  <si>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</si>
  <si>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</si>
  <si>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</si>
  <si>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</si>
  <si>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</si>
  <si>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</si>
  <si>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</si>
  <si>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</si>
  <si>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</si>
  <si>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</si>
  <si>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</si>
  <si>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</si>
  <si>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</si>
  <si>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</si>
  <si>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</si>
  <si>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</si>
  <si>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</si>
  <si>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</si>
  <si>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</si>
  <si>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</si>
  <si>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</si>
  <si>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</si>
  <si>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</si>
  <si>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</si>
  <si>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</si>
  <si>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</si>
  <si>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</si>
  <si>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</si>
  <si>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</si>
  <si>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</si>
  <si>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</si>
  <si>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</si>
  <si>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</si>
  <si>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</si>
  <si>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</si>
  <si>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</si>
  <si>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</si>
  <si>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</si>
  <si>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</si>
  <si>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</si>
  <si>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</si>
  <si>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</si>
  <si>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</si>
  <si>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</si>
  <si>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</si>
  <si>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</si>
  <si>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</si>
  <si>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</si>
  <si>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</si>
  <si>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</si>
  <si>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</si>
  <si>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</si>
  <si>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</si>
  <si>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</si>
  <si>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</si>
  <si>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</si>
  <si>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</si>
  <si>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</si>
  <si>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</si>
  <si>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</si>
  <si>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</si>
  <si>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</si>
  <si>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</si>
  <si>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</si>
  <si>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</si>
  <si>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</si>
  <si>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</si>
  <si>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</si>
  <si>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</si>
  <si>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</si>
  <si>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</si>
  <si>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</si>
  <si>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</si>
  <si>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</si>
  <si>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</si>
  <si>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</si>
  <si>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</si>
  <si>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</si>
  <si>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</si>
  <si>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</si>
  <si>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</si>
  <si>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</si>
  <si>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</si>
  <si>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</si>
  <si>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</si>
  <si>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</si>
  <si>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</si>
  <si>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</si>
  <si>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</si>
  <si>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</si>
  <si>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</si>
  <si>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</si>
  <si>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</si>
  <si>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</si>
  <si>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</si>
  <si>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</si>
  <si>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</si>
  <si>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</si>
  <si>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</si>
  <si>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</si>
  <si>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</si>
  <si>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</si>
  <si>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</si>
  <si>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</si>
  <si>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</si>
  <si>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</si>
  <si>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</si>
  <si>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</si>
  <si>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</si>
  <si>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</si>
  <si>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</si>
  <si>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</si>
  <si>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</si>
  <si>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</si>
  <si>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</si>
  <si>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</si>
  <si>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</si>
  <si>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</si>
  <si>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</si>
  <si>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</si>
  <si>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</si>
  <si>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</si>
  <si>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</si>
  <si>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</si>
  <si>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</si>
  <si>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</si>
  <si>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</si>
  <si>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</si>
  <si>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</si>
  <si>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</si>
  <si>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</si>
  <si>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</si>
  <si>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</si>
  <si>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</si>
  <si>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</si>
  <si>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</si>
  <si>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</si>
  <si>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</si>
  <si>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</si>
  <si>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</si>
  <si>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</si>
  <si>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</si>
  <si>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</si>
  <si>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</si>
  <si>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</si>
  <si>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</si>
  <si>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</si>
  <si>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</si>
  <si>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</si>
  <si>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</si>
  <si>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</si>
  <si>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</si>
  <si>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</si>
  <si>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</si>
  <si>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</si>
  <si>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</si>
  <si>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</si>
  <si>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</si>
  <si>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</si>
  <si>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</si>
  <si>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</si>
  <si>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</si>
  <si>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</si>
  <si>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</si>
  <si>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</si>
  <si>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</si>
  <si>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</si>
  <si>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</si>
  <si>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</si>
  <si>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</si>
  <si>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</si>
  <si>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</si>
  <si>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</si>
  <si>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</si>
  <si>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</si>
  <si>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</si>
  <si>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</si>
  <si>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</si>
  <si>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</si>
  <si>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</si>
  <si>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</si>
  <si>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</si>
  <si>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</si>
  <si>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</si>
  <si>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</si>
  <si>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</si>
  <si>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</si>
  <si>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</si>
  <si>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</si>
  <si>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</si>
  <si>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</si>
  <si>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</si>
  <si>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</si>
  <si>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</si>
  <si>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</si>
  <si>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</si>
  <si>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</si>
  <si>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</si>
  <si>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</si>
  <si>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</si>
  <si>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</si>
  <si>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</si>
  <si>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</si>
  <si>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</si>
  <si>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</si>
  <si>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</si>
  <si>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</si>
  <si>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</si>
  <si>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</si>
  <si>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</si>
  <si>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</si>
  <si>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</si>
  <si>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</si>
  <si>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</si>
  <si>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</si>
  <si>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</si>
  <si>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</si>
  <si>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</si>
  <si>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</si>
  <si>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</si>
  <si>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</si>
  <si>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</si>
  <si>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</si>
  <si>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</si>
  <si>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</si>
  <si>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</si>
  <si>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</si>
  <si>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</si>
  <si>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</si>
  <si>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</si>
  <si>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</si>
  <si>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</si>
  <si>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</si>
  <si>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</si>
  <si>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</si>
  <si>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</si>
  <si>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</si>
  <si>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</si>
  <si>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</si>
  <si>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</si>
  <si>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</si>
  <si>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</si>
  <si>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</si>
  <si>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</si>
  <si>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</si>
  <si>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</si>
  <si>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</si>
  <si>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</si>
  <si>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</si>
  <si>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</si>
  <si>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</si>
  <si>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</si>
  <si>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</si>
  <si>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</si>
  <si>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</si>
  <si>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</si>
  <si>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</si>
  <si>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</si>
  <si>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</si>
  <si>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</si>
  <si>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</si>
  <si>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</si>
  <si>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</si>
  <si>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</si>
  <si>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</si>
  <si>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</si>
  <si>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</si>
  <si>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</si>
  <si>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</si>
  <si>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</si>
  <si>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</si>
  <si>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</si>
  <si>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</si>
  <si>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</si>
  <si>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</si>
  <si>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</si>
  <si>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</si>
  <si>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</si>
  <si>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</si>
  <si>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</si>
  <si>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</si>
  <si>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</si>
  <si>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</si>
  <si>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</si>
  <si>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</si>
  <si>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</si>
  <si>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</si>
  <si>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</si>
  <si>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</si>
  <si>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</si>
  <si>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</si>
  <si>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</si>
  <si>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</si>
  <si>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</si>
  <si>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</si>
  <si>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</si>
  <si>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</si>
  <si>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</si>
  <si>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</si>
  <si>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</si>
  <si>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</si>
  <si>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</si>
  <si>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</si>
  <si>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</si>
  <si>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</si>
  <si>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</si>
  <si>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</si>
  <si>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</si>
  <si>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</si>
  <si>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</si>
  <si>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</si>
  <si>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</si>
  <si>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</si>
  <si>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</si>
  <si>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</si>
  <si>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</si>
  <si>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</si>
  <si>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</si>
  <si>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</si>
  <si>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</si>
  <si>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</si>
  <si>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</si>
  <si>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</si>
  <si>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</si>
  <si>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</si>
  <si>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</si>
  <si>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</si>
  <si>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</si>
  <si>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</si>
  <si>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</si>
  <si>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</si>
  <si>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</si>
  <si>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</si>
  <si>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</si>
  <si>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</si>
  <si>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</si>
  <si>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</si>
  <si>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</si>
  <si>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</si>
  <si>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</si>
  <si>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</si>
  <si>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</si>
  <si>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</si>
  <si>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</si>
  <si>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</si>
  <si>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</si>
  <si>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</si>
  <si>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</si>
  <si>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</si>
  <si>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</si>
  <si>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</si>
  <si>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</si>
  <si>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</si>
  <si>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</si>
  <si>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</si>
  <si>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</si>
  <si>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</si>
  <si>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</si>
  <si>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</si>
  <si>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</si>
  <si>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</si>
  <si>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</si>
  <si>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</si>
  <si>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</si>
  <si>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</si>
  <si>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</si>
  <si>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</si>
  <si>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</si>
  <si>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</si>
  <si>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</si>
  <si>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</si>
  <si>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</si>
  <si>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</si>
  <si>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</si>
  <si>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</si>
  <si>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</si>
  <si>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</si>
  <si>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</si>
  <si>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</si>
  <si>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</si>
  <si>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</si>
  <si>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</si>
  <si>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</si>
  <si>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</si>
  <si>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</si>
  <si>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</si>
  <si>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</si>
  <si>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</si>
  <si>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</si>
  <si>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</si>
  <si>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</si>
  <si>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</si>
  <si>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</si>
  <si>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</si>
  <si>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</si>
  <si>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</si>
  <si>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</si>
  <si>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</si>
  <si>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</si>
  <si>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</si>
  <si>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</si>
  <si>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</si>
  <si>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</si>
  <si>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</si>
  <si>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</si>
  <si>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</si>
  <si>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</si>
  <si>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</si>
  <si>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</si>
  <si>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</si>
  <si>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</si>
  <si>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</si>
  <si>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</si>
  <si>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</si>
  <si>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</si>
  <si>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</si>
  <si>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</si>
  <si>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</si>
  <si>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</si>
  <si>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</si>
  <si>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</si>
  <si>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</si>
  <si>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</si>
  <si>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</si>
  <si>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</si>
  <si>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</si>
  <si>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</si>
  <si>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</si>
  <si>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</si>
  <si>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</si>
  <si>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</si>
  <si>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</si>
  <si>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</si>
  <si>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</si>
  <si>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</si>
  <si>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</si>
  <si>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</si>
  <si>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</si>
  <si>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</si>
  <si>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</si>
  <si>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</si>
  <si>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</si>
  <si>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</si>
  <si>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</si>
  <si>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</si>
  <si>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</si>
  <si>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</si>
  <si>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</si>
  <si>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</si>
  <si>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</si>
  <si>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</si>
  <si>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</si>
  <si>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</si>
  <si>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</si>
  <si>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</si>
  <si>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</si>
  <si>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</si>
  <si>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</si>
  <si>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</si>
  <si>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</si>
  <si>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</si>
  <si>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</si>
  <si>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</si>
  <si>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</si>
  <si>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</si>
  <si>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</si>
  <si>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</si>
  <si>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</si>
  <si>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</si>
  <si>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</si>
  <si>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</si>
  <si>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</si>
  <si>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</si>
  <si>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</si>
  <si>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</si>
  <si>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</si>
  <si>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</si>
  <si>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</si>
  <si>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</si>
  <si>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</si>
  <si>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</si>
  <si>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</si>
  <si>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</si>
  <si>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</si>
  <si>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</si>
  <si>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</si>
  <si>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</si>
  <si>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</si>
  <si>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</si>
  <si>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</si>
  <si>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</si>
  <si>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</si>
  <si>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</si>
  <si>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</si>
  <si>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</si>
  <si>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</si>
  <si>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</si>
  <si>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</si>
  <si>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</si>
  <si>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</si>
  <si>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</si>
  <si>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</si>
  <si>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</si>
  <si>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</si>
  <si>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</si>
  <si>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</si>
  <si>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</si>
  <si>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</si>
  <si>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</si>
  <si>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</si>
  <si>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</si>
  <si>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</si>
  <si>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</si>
  <si>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</si>
  <si>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</si>
  <si>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</si>
  <si>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</si>
  <si>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</si>
  <si>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</si>
  <si>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</si>
  <si>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</si>
  <si>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</si>
  <si>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</si>
  <si>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</si>
  <si>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</si>
  <si>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</si>
  <si>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</si>
  <si>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</si>
  <si>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</si>
  <si>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</si>
  <si>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</si>
  <si>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</si>
  <si>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</si>
  <si>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</si>
  <si>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</si>
  <si>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</si>
  <si>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</si>
  <si>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</si>
  <si>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</si>
  <si>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</si>
  <si>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</si>
  <si>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</si>
  <si>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</si>
  <si>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</si>
  <si>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</si>
  <si>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</si>
  <si>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</si>
  <si>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</si>
  <si>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</si>
  <si>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</si>
  <si>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</si>
  <si>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</si>
  <si>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</si>
  <si>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</si>
  <si>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</si>
  <si>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</si>
  <si>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</si>
  <si>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</si>
  <si>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</si>
  <si>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</si>
  <si>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</si>
  <si>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</si>
  <si>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</si>
  <si>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</si>
  <si>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</si>
  <si>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</si>
  <si>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</si>
  <si>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</si>
  <si>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</si>
  <si>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</si>
  <si>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</si>
  <si>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</si>
  <si>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</si>
  <si>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</si>
  <si>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</si>
  <si>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</si>
  <si>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</si>
  <si>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</si>
  <si>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</si>
  <si>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</si>
  <si>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</si>
  <si>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</si>
  <si>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</si>
  <si>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</si>
  <si>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</si>
  <si>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</si>
  <si>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</si>
  <si>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</si>
  <si>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</si>
  <si>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</si>
  <si>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</si>
  <si>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</si>
  <si>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</si>
  <si>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</si>
  <si>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</si>
  <si>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</si>
  <si>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</si>
  <si>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</si>
  <si>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</si>
  <si>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</si>
  <si>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</si>
  <si>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</si>
  <si>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</si>
  <si>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</si>
  <si>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</si>
  <si>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</si>
  <si>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</si>
  <si>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</si>
  <si>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</si>
  <si>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</si>
  <si>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</si>
  <si>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</si>
  <si>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</si>
  <si>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</si>
  <si>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</si>
  <si>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</si>
  <si>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</si>
  <si>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</si>
  <si>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</si>
  <si>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</si>
  <si>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</si>
  <si>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</si>
  <si>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</si>
  <si>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</si>
  <si>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</si>
  <si>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</si>
  <si>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</si>
  <si>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</si>
  <si>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</si>
  <si>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</si>
  <si>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</si>
  <si>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</si>
  <si>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</si>
  <si>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</si>
  <si>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</si>
  <si>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</si>
  <si>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</si>
  <si>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</si>
  <si>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</si>
  <si>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</si>
  <si>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</si>
  <si>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</si>
  <si>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</si>
  <si>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</si>
  <si>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</si>
  <si>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</si>
  <si>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</si>
  <si>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</si>
  <si>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</si>
  <si>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</si>
  <si>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</si>
  <si>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</si>
  <si>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</si>
  <si>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</si>
  <si>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</si>
  <si>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</si>
  <si>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</si>
  <si>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</si>
  <si>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</si>
  <si>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</si>
  <si>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</si>
  <si>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</si>
  <si>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</si>
  <si>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</si>
  <si>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</si>
  <si>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</si>
  <si>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</si>
  <si>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</si>
  <si>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</si>
  <si>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</si>
  <si>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</si>
  <si>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</si>
  <si>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</si>
  <si>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</si>
  <si>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</si>
  <si>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</si>
  <si>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</si>
  <si>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</si>
  <si>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</si>
  <si>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</si>
  <si>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</si>
  <si>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</si>
  <si>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</si>
  <si>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</si>
  <si>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</si>
  <si>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</si>
  <si>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</si>
  <si>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</si>
  <si>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</si>
  <si>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</si>
  <si>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</si>
  <si>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</si>
  <si>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</si>
  <si>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</si>
  <si>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</si>
  <si>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</si>
  <si>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</si>
  <si>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</si>
  <si>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</si>
  <si>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</si>
  <si>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</si>
  <si>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</si>
  <si>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</si>
  <si>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</si>
  <si>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</si>
  <si>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</si>
  <si>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</si>
  <si>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</si>
  <si>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</si>
  <si>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</si>
  <si>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</si>
  <si>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</si>
  <si>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</si>
  <si>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</si>
  <si>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</si>
  <si>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</si>
  <si>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</si>
  <si>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</si>
  <si>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</si>
  <si>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</si>
  <si>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</si>
  <si>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</si>
  <si>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</si>
  <si>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</si>
  <si>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</si>
  <si>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</si>
  <si>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</si>
  <si>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</si>
  <si>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</si>
  <si>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</si>
  <si>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</si>
  <si>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</si>
  <si>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</si>
  <si>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</si>
  <si>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</si>
  <si>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</si>
  <si>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</si>
  <si>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</si>
  <si>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</si>
  <si>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</si>
  <si>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</si>
  <si>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</si>
  <si>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</si>
  <si>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</si>
  <si>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</si>
  <si>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</si>
  <si>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</si>
  <si>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</si>
  <si>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</si>
  <si>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</si>
  <si>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</si>
  <si>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</si>
  <si>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</si>
  <si>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</si>
  <si>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</si>
  <si>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</si>
  <si>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</si>
  <si>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</si>
  <si>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</si>
  <si>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</si>
  <si>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</si>
  <si>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</si>
  <si>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</si>
  <si>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</si>
  <si>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</si>
  <si>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</si>
  <si>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</si>
  <si>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</si>
  <si>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</si>
  <si>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</si>
  <si>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</si>
  <si>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</si>
  <si>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</si>
  <si>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</si>
  <si>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</si>
  <si>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</si>
  <si>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</si>
  <si>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</si>
  <si>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</si>
  <si>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</si>
  <si>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</si>
  <si>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</si>
  <si>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</si>
  <si>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</si>
  <si>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</si>
  <si>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</si>
  <si>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</si>
  <si>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</si>
  <si>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</si>
  <si>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</si>
  <si>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</si>
  <si>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</si>
  <si>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</si>
  <si>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</si>
  <si>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</si>
  <si>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</si>
  <si>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</si>
  <si>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</si>
  <si>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</si>
  <si>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</si>
  <si>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</si>
  <si>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</si>
  <si>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</si>
  <si>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</si>
  <si>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</si>
  <si>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</si>
  <si>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</si>
  <si>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</si>
  <si>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</si>
  <si>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</si>
  <si>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</si>
  <si>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</si>
  <si>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</si>
  <si>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</si>
  <si>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</si>
  <si>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</si>
  <si>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</si>
  <si>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</si>
  <si>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</si>
  <si>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</si>
  <si>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</si>
  <si>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</si>
  <si>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</si>
  <si>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</si>
  <si>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</si>
  <si>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</si>
  <si>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</si>
  <si>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</si>
  <si>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</si>
  <si>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</si>
  <si>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</si>
  <si>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</si>
  <si>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</si>
  <si>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</si>
  <si>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</si>
  <si>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</si>
  <si>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</si>
  <si>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</si>
  <si>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</si>
  <si>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</si>
  <si>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</si>
  <si>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</si>
  <si>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</si>
  <si>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</si>
  <si>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</si>
  <si>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</si>
  <si>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</si>
  <si>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</si>
  <si>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</si>
  <si>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</si>
  <si>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</si>
  <si>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</si>
  <si>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</si>
  <si>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</si>
  <si>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</si>
  <si>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</si>
  <si>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</si>
  <si>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</si>
  <si>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</si>
  <si>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</si>
  <si>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</si>
  <si>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</si>
  <si>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</si>
  <si>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</si>
  <si>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</si>
  <si>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</si>
  <si>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</si>
  <si>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</si>
  <si>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</si>
  <si>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</si>
  <si>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</si>
  <si>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</si>
  <si>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</si>
  <si>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</si>
  <si>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</si>
  <si>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</si>
  <si>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</si>
  <si>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</si>
  <si>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</si>
  <si>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</si>
  <si>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</si>
  <si>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</si>
  <si>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</si>
  <si>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</si>
  <si>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</si>
  <si>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</si>
  <si>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</si>
  <si>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</si>
  <si>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</si>
  <si>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</si>
  <si>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</si>
  <si>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</si>
  <si>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</si>
  <si>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</si>
  <si>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</si>
  <si>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</si>
  <si>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</si>
  <si>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</si>
  <si>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</si>
  <si>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</si>
  <si>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</si>
  <si>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</si>
  <si>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</si>
  <si>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</si>
  <si>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</si>
  <si>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</si>
  <si>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</si>
  <si>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</si>
  <si>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</si>
  <si>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</si>
  <si>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</si>
  <si>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</si>
  <si>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</si>
  <si>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</si>
  <si>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</si>
  <si>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</si>
  <si>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</si>
  <si>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</si>
  <si>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</si>
  <si>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</si>
  <si>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</si>
  <si>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</si>
  <si>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</si>
  <si>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</si>
  <si>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</si>
  <si>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</si>
  <si>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</si>
  <si>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</si>
  <si>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</si>
  <si>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</si>
  <si>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</si>
  <si>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</si>
  <si>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</si>
  <si>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</si>
  <si>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</si>
  <si>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</si>
  <si>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</si>
  <si>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</si>
  <si>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</si>
  <si>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</si>
  <si>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</si>
  <si>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</si>
  <si>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</si>
  <si>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</si>
  <si>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</si>
  <si>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</si>
  <si>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</si>
  <si>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</si>
  <si>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</si>
  <si>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</si>
  <si>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</si>
  <si>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</si>
  <si>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</si>
  <si>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</si>
  <si>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</si>
  <si>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</si>
  <si>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</si>
  <si>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</si>
  <si>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</si>
  <si>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</si>
  <si>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</si>
  <si>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</si>
  <si>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</si>
  <si>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</si>
  <si>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</si>
  <si>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</si>
  <si>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</si>
  <si>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</si>
  <si>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</si>
  <si>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</si>
  <si>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</si>
  <si>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</si>
  <si>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</si>
  <si>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</si>
  <si>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</si>
  <si>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</si>
  <si>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</si>
  <si>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</si>
  <si>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</si>
  <si>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</si>
  <si>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</si>
  <si>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</si>
  <si>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</si>
  <si>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</si>
  <si>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</si>
  <si>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</si>
  <si>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</si>
  <si>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</si>
  <si>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</si>
  <si>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</si>
  <si>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</si>
  <si>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</si>
  <si>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</si>
  <si>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</si>
  <si>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</si>
  <si>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</si>
  <si>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</si>
  <si>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</si>
  <si>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</si>
  <si>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</si>
  <si>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</si>
  <si>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</si>
  <si>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</si>
  <si>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</si>
  <si>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</si>
  <si>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</si>
  <si>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</si>
  <si>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</si>
  <si>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</si>
  <si>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</si>
  <si>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</si>
  <si>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</si>
  <si>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</si>
  <si>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</si>
  <si>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</si>
  <si>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</si>
  <si>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</si>
  <si>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</si>
  <si>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</si>
  <si>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</si>
  <si>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</si>
  <si>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</si>
  <si>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</si>
  <si>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</si>
  <si>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</si>
  <si>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</si>
  <si>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</si>
  <si>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</si>
  <si>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</si>
  <si>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</si>
  <si>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</si>
  <si>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</si>
  <si>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</si>
  <si>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</si>
  <si>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</si>
  <si>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</si>
  <si>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</si>
  <si>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</si>
  <si>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</si>
  <si>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</si>
  <si>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</si>
  <si>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</si>
  <si>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</si>
  <si>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</si>
  <si>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</si>
  <si>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</si>
  <si>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</si>
  <si>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</si>
  <si>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</si>
  <si>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</si>
  <si>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</si>
  <si>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</si>
  <si>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</si>
  <si>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</si>
  <si>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</si>
  <si>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</si>
  <si>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</si>
  <si>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</si>
  <si>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</si>
  <si>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</si>
  <si>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</si>
  <si>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</si>
  <si>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</si>
  <si>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</si>
  <si>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</si>
  <si>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</si>
  <si>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</si>
  <si>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</si>
  <si>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</si>
  <si>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</si>
  <si>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</si>
  <si>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</si>
  <si>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</si>
  <si>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</si>
  <si>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</si>
  <si>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</si>
  <si>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</si>
  <si>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</si>
  <si>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</si>
  <si>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</si>
  <si>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</si>
  <si>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</si>
  <si>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</si>
  <si>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</si>
  <si>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</si>
  <si>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</si>
  <si>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</si>
  <si>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</si>
  <si>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</si>
  <si>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</si>
  <si>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</si>
  <si>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</si>
  <si>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</si>
  <si>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</si>
  <si>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</si>
  <si>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</si>
  <si>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</si>
  <si>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</si>
  <si>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</si>
  <si>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</si>
  <si>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</si>
  <si>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</si>
  <si>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</si>
  <si>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</si>
  <si>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</si>
  <si>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</si>
  <si>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</si>
  <si>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</si>
  <si>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</si>
  <si>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</si>
  <si>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</si>
  <si>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</si>
  <si>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</si>
  <si>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</si>
  <si>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</si>
  <si>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</si>
  <si>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</si>
  <si>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</si>
  <si>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</si>
  <si>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</si>
  <si>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</si>
  <si>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</si>
  <si>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</si>
  <si>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</si>
  <si>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</si>
  <si>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</si>
  <si>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</si>
  <si>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</si>
  <si>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</si>
  <si>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</si>
  <si>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</si>
  <si>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</si>
  <si>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</si>
  <si>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</si>
  <si>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</si>
  <si>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</si>
  <si>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</si>
  <si>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</si>
  <si>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</si>
  <si>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</si>
  <si>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</si>
  <si>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</si>
  <si>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</si>
  <si>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</si>
  <si>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</si>
  <si>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</si>
  <si>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</si>
  <si>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</si>
  <si>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</si>
  <si>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</si>
  <si>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</si>
  <si>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</si>
  <si>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</si>
  <si>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</si>
  <si>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</si>
  <si>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</si>
  <si>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</si>
  <si>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</si>
  <si>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</si>
  <si>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</si>
  <si>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</si>
  <si>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</si>
  <si>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</si>
  <si>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</si>
  <si>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</si>
  <si>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</si>
  <si>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</si>
  <si>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</si>
  <si>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</si>
  <si>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</si>
  <si>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</si>
  <si>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</si>
  <si>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</si>
  <si>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</si>
  <si>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</si>
  <si>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</si>
  <si>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</si>
  <si>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</si>
  <si>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</si>
  <si>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</si>
  <si>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</si>
  <si>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</si>
  <si>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</si>
  <si>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</si>
  <si>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</si>
  <si>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</si>
  <si>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</si>
  <si>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</si>
  <si>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</si>
  <si>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</si>
  <si>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</si>
  <si>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</si>
  <si>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</si>
  <si>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</si>
  <si>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</si>
  <si>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</si>
  <si>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</si>
  <si>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</si>
  <si>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</si>
  <si>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</si>
  <si>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</si>
  <si>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</si>
  <si>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</si>
  <si>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</si>
  <si>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</si>
  <si>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</si>
  <si>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</si>
  <si>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</si>
  <si>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</si>
  <si>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</si>
  <si>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</si>
  <si>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</si>
  <si>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</si>
  <si>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</si>
  <si>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</si>
  <si>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</si>
  <si>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</si>
  <si>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</si>
  <si>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</si>
  <si>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</si>
  <si>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</si>
  <si>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</si>
  <si>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</si>
  <si>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</si>
  <si>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</si>
  <si>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</si>
  <si>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</si>
  <si>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</si>
  <si>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</si>
  <si>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</si>
  <si>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</si>
  <si>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</si>
  <si>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</si>
  <si>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</si>
  <si>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</si>
  <si>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</si>
  <si>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</si>
  <si>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</si>
  <si>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</si>
  <si>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</si>
  <si>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</si>
  <si>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</si>
  <si>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</si>
  <si>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</si>
  <si>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</si>
  <si>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</si>
  <si>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</si>
  <si>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</si>
  <si>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</si>
  <si>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</si>
  <si>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</si>
  <si>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</si>
  <si>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</si>
  <si>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</si>
  <si>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</si>
  <si>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</si>
  <si>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</si>
  <si>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</si>
  <si>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</si>
  <si>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</si>
  <si>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</si>
  <si>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</si>
  <si>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</si>
  <si>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</si>
  <si>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</si>
  <si>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</si>
  <si>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</si>
  <si>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</si>
  <si>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</si>
  <si>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</si>
  <si>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</si>
  <si>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</si>
  <si>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</si>
  <si>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</si>
  <si>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</si>
  <si>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</si>
  <si>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</si>
  <si>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</si>
  <si>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</si>
  <si>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</si>
  <si>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</si>
  <si>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</si>
  <si>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</si>
  <si>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</si>
  <si>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</si>
  <si>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</si>
  <si>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</si>
  <si>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</si>
  <si>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</si>
  <si>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</si>
  <si>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</si>
  <si>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</si>
  <si>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</si>
  <si>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</si>
  <si>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</si>
  <si>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</si>
  <si>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</si>
  <si>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</si>
  <si>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</si>
  <si>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</si>
  <si>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</si>
  <si>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</si>
  <si>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</si>
  <si>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</si>
  <si>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</si>
  <si>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</si>
  <si>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</si>
  <si>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</si>
  <si>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</si>
  <si>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</si>
  <si>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</si>
  <si>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</si>
  <si>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</si>
  <si>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</si>
  <si>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</si>
  <si>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</si>
  <si>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</si>
  <si>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</si>
  <si>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</si>
  <si>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</si>
  <si>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</si>
  <si>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</si>
  <si>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</si>
  <si>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</si>
  <si>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</si>
  <si>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</si>
  <si>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</si>
  <si>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</si>
  <si>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</si>
  <si>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</si>
  <si>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</si>
  <si>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</si>
  <si>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</si>
  <si>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</si>
  <si>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</si>
  <si>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</si>
  <si>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</si>
  <si>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</si>
  <si>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</si>
  <si>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</si>
  <si>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</si>
  <si>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</si>
  <si>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</si>
  <si>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</si>
  <si>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</si>
  <si>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</si>
  <si>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</si>
  <si>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</si>
  <si>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</si>
  <si>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</si>
  <si>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</si>
  <si>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</si>
  <si>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</si>
  <si>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</si>
  <si>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</si>
  <si>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</si>
  <si>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</si>
  <si>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</si>
  <si>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</si>
  <si>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</si>
  <si>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</si>
  <si>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</si>
  <si>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</si>
  <si>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</si>
  <si>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</si>
  <si>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</si>
  <si>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</si>
  <si>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</si>
  <si>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</si>
  <si>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</si>
  <si>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</si>
  <si>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</si>
  <si>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</si>
  <si>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</si>
  <si>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</si>
  <si>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</si>
  <si>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</si>
  <si>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</si>
  <si>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</si>
  <si>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</si>
  <si>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</si>
  <si>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</si>
  <si>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</si>
  <si>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</si>
  <si>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</si>
  <si>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</si>
  <si>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</si>
  <si>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</si>
  <si>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</si>
  <si>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</si>
  <si>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</si>
  <si>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</si>
  <si>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</si>
  <si>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</si>
  <si>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</si>
  <si>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</si>
  <si>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</si>
  <si>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</si>
  <si>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</si>
  <si>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</si>
  <si>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</si>
  <si>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</si>
  <si>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</si>
  <si>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</si>
  <si>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</si>
  <si>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</si>
  <si>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</si>
  <si>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</si>
  <si>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</si>
  <si>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</si>
  <si>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</si>
  <si>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</si>
  <si>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</si>
  <si>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</si>
  <si>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</si>
  <si>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</si>
  <si>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</si>
  <si>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</si>
  <si>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</si>
  <si>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</si>
  <si>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</si>
  <si>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</si>
  <si>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</si>
  <si>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</si>
  <si>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</si>
  <si>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</si>
  <si>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</si>
  <si>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</si>
  <si>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</si>
  <si>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</si>
  <si>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</si>
  <si>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</si>
  <si>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</si>
  <si>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</si>
  <si>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</si>
  <si>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</si>
  <si>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</si>
  <si>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</si>
  <si>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</si>
  <si>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</si>
  <si>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</si>
  <si>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</si>
  <si>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</si>
  <si>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</si>
  <si>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</si>
  <si>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</si>
  <si>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</si>
  <si>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</si>
  <si>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</si>
  <si>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</si>
  <si>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</si>
  <si>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</si>
  <si>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</si>
  <si>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</si>
  <si>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</si>
  <si>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</si>
  <si>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</si>
  <si>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</si>
  <si>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</si>
  <si>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</si>
  <si>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</si>
  <si>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</si>
  <si>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</si>
  <si>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</si>
  <si>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</si>
  <si>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</si>
  <si>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</si>
  <si>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</si>
  <si>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</si>
  <si>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</si>
  <si>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</si>
  <si>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</si>
  <si>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</si>
  <si>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</si>
  <si>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</si>
  <si>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</si>
  <si>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</si>
  <si>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</si>
  <si>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</si>
  <si>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</si>
  <si>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</si>
  <si>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</si>
  <si>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</si>
  <si>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</si>
  <si>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</si>
  <si>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</si>
  <si>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</si>
  <si>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</si>
  <si>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</si>
  <si>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</si>
  <si>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</si>
  <si>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</si>
  <si>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</si>
  <si>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</si>
  <si>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</si>
  <si>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</si>
  <si>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</si>
  <si>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</si>
  <si>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</si>
  <si>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</si>
  <si>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</si>
  <si>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</si>
  <si>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</si>
  <si>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</si>
  <si>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</si>
  <si>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</si>
  <si>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</si>
  <si>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</si>
  <si>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</si>
  <si>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</si>
  <si>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</si>
  <si>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</si>
  <si>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</si>
  <si>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</si>
  <si>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</si>
  <si>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</si>
  <si>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</si>
  <si>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</si>
  <si>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</si>
  <si>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</si>
  <si>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</si>
  <si>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</si>
  <si>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</si>
  <si>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</si>
  <si>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</si>
  <si>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</si>
  <si>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</si>
  <si>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</si>
  <si>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</si>
  <si>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</si>
  <si>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</si>
  <si>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</si>
  <si>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</si>
  <si>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</si>
  <si>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</si>
  <si>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</si>
  <si>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</si>
  <si>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</si>
  <si>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</si>
  <si>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</si>
  <si>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</si>
  <si>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</si>
  <si>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</si>
  <si>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</si>
  <si>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</si>
  <si>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</si>
  <si>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</si>
  <si>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</si>
  <si>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</si>
  <si>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</si>
  <si>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</si>
  <si>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</si>
  <si>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</si>
  <si>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</si>
  <si>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</si>
  <si>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</si>
  <si>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</si>
  <si>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</si>
  <si>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</si>
  <si>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</si>
  <si>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</si>
  <si>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</si>
  <si>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</si>
  <si>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</si>
  <si>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</si>
  <si>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</si>
  <si>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</si>
  <si>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</si>
  <si>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</si>
  <si>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</si>
  <si>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</si>
  <si>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</si>
  <si>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</si>
  <si>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</si>
  <si>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</si>
  <si>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</si>
  <si>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</si>
  <si>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</si>
  <si>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</si>
  <si>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</si>
  <si>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</si>
  <si>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</si>
  <si>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</si>
  <si>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</si>
  <si>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</si>
  <si>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</si>
  <si>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</si>
  <si>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</si>
  <si>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</si>
  <si>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</si>
  <si>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</si>
  <si>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</si>
  <si>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</si>
  <si>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</si>
  <si>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</si>
  <si>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</si>
  <si>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</si>
  <si>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</si>
  <si>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</si>
  <si>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</si>
  <si>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</si>
  <si>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</si>
  <si>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</si>
  <si>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</si>
  <si>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</si>
  <si>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</si>
  <si>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</si>
  <si>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</si>
  <si>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</si>
  <si>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</si>
  <si>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</si>
  <si>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</si>
  <si>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</si>
  <si>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</si>
  <si>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</si>
  <si>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</si>
  <si>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</si>
  <si>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</si>
  <si>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</si>
  <si>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</si>
  <si>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</si>
  <si>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</si>
  <si>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</si>
  <si>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</si>
  <si>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</si>
  <si>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</si>
  <si>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</si>
  <si>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</si>
  <si>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</si>
  <si>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</si>
  <si>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</si>
  <si>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</si>
  <si>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</si>
  <si>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</si>
  <si>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</si>
  <si>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</si>
  <si>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</si>
  <si>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</si>
  <si>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</si>
  <si>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</si>
  <si>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</si>
  <si>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</si>
  <si>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</si>
  <si>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</si>
  <si>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</si>
  <si>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</si>
  <si>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</si>
  <si>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</si>
  <si>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</si>
  <si>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</si>
  <si>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</si>
  <si>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</si>
  <si>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</si>
  <si>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</si>
  <si>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</si>
  <si>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</si>
  <si>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</si>
  <si>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</si>
  <si>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</si>
  <si>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</si>
  <si>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</si>
  <si>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</si>
  <si>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</si>
  <si>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</si>
  <si>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</si>
  <si>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</si>
  <si>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</si>
  <si>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</si>
  <si>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</si>
  <si>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</si>
  <si>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</si>
  <si>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</si>
  <si>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</si>
  <si>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</si>
  <si>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</si>
  <si>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</si>
  <si>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</si>
  <si>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</si>
  <si>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</si>
  <si>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</si>
  <si>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</si>
  <si>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</si>
  <si>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</si>
  <si>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</si>
  <si>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</si>
  <si>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</si>
  <si>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</si>
  <si>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</si>
  <si>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</si>
  <si>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</si>
  <si>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</si>
  <si>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</si>
  <si>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</si>
  <si>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</si>
  <si>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</si>
  <si>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</si>
  <si>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</si>
  <si>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</si>
  <si>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</si>
  <si>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</si>
  <si>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</si>
  <si>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</si>
  <si>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</si>
  <si>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</si>
  <si>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</si>
  <si>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</si>
  <si>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</si>
  <si>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</si>
  <si>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</si>
  <si>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</si>
  <si>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</si>
  <si>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</si>
  <si>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</si>
  <si>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</si>
  <si>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</si>
  <si>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</si>
  <si>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</si>
  <si>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</si>
  <si>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</si>
  <si>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</si>
  <si>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</si>
  <si>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</si>
  <si>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</si>
  <si>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</si>
  <si>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</si>
  <si>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</si>
  <si>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</si>
  <si>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</si>
  <si>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</si>
  <si>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</si>
  <si>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</si>
  <si>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</si>
  <si>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</si>
  <si>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</si>
  <si>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</si>
  <si>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</si>
  <si>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</si>
  <si>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</si>
  <si>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</si>
  <si>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</si>
  <si>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</si>
  <si>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</si>
  <si>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</si>
  <si>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</si>
  <si>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</si>
  <si>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</si>
  <si>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</si>
  <si>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</si>
  <si>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</si>
  <si>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</si>
  <si>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</si>
  <si>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</si>
  <si>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</si>
  <si>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</si>
  <si>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</si>
  <si>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</si>
  <si>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</si>
  <si>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</si>
  <si>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</si>
  <si>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</si>
  <si>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</si>
  <si>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</si>
  <si>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</si>
  <si>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</si>
  <si>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</si>
  <si>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</si>
  <si>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</si>
  <si>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</si>
  <si>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</si>
  <si>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</si>
  <si>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</si>
  <si>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</si>
  <si>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</si>
  <si>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</si>
  <si>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</si>
  <si>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</si>
  <si>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</si>
  <si>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</si>
  <si>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</si>
  <si>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</si>
  <si>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</si>
  <si>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</si>
  <si>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</si>
  <si>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</si>
  <si>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</si>
  <si>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</si>
  <si>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</si>
  <si>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</si>
  <si>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</si>
  <si>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</si>
  <si>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</si>
  <si>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</si>
  <si>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</si>
  <si>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</si>
  <si>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</si>
  <si>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</si>
  <si>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</si>
  <si>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</si>
  <si>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</si>
  <si>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</si>
  <si>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</si>
  <si>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</si>
  <si>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</si>
  <si>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</si>
  <si>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</si>
  <si>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</si>
  <si>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</si>
  <si>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</si>
  <si>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</si>
  <si>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</si>
  <si>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</si>
  <si>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</si>
  <si>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</si>
  <si>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</si>
  <si>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</si>
  <si>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</si>
  <si>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</si>
  <si>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</si>
  <si>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</si>
  <si>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</si>
  <si>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</si>
  <si>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</si>
  <si>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</si>
  <si>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</si>
  <si>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</si>
  <si>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</si>
  <si>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</si>
  <si>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</si>
  <si>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</si>
  <si>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</si>
  <si>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</si>
  <si>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</si>
  <si>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</si>
  <si>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</si>
  <si>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</si>
  <si>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</si>
  <si>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</si>
  <si>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</si>
  <si>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</si>
  <si>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</si>
  <si>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</si>
  <si>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</si>
  <si>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</si>
  <si>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</si>
  <si>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</si>
  <si>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</si>
  <si>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</si>
  <si>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</si>
  <si>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</si>
  <si>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</si>
  <si>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</si>
  <si>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</si>
  <si>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</si>
  <si>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</si>
  <si>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</si>
  <si>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</si>
  <si>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</si>
  <si>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</si>
  <si>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</si>
  <si>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</si>
  <si>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</si>
  <si>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</si>
  <si>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</si>
  <si>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</si>
  <si>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</si>
  <si>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</si>
  <si>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</si>
  <si>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</si>
  <si>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</si>
  <si>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</si>
  <si>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</si>
  <si>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</si>
  <si>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</si>
  <si>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</si>
  <si>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</si>
  <si>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</si>
  <si>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</si>
  <si>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</si>
  <si>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</si>
  <si>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</si>
  <si>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</si>
  <si>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</si>
  <si>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</si>
  <si>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</si>
  <si>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</si>
  <si>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</si>
  <si>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</si>
  <si>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</si>
  <si>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</si>
  <si>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</si>
  <si>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</si>
  <si>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</si>
  <si>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</si>
  <si>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</si>
  <si>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</si>
  <si>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</si>
  <si>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</si>
  <si>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</si>
  <si>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</si>
  <si>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</si>
  <si>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</si>
  <si>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</si>
  <si>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</si>
  <si>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</si>
  <si>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</si>
  <si>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</si>
  <si>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</si>
  <si>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</si>
  <si>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</si>
  <si>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</si>
  <si>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</si>
  <si>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</si>
  <si>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</si>
  <si>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</si>
  <si>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</si>
  <si>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</si>
  <si>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</si>
  <si>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</si>
  <si>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</si>
  <si>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</si>
  <si>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</si>
  <si>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</si>
  <si>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</si>
  <si>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</si>
  <si>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</si>
  <si>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</si>
  <si>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</si>
  <si>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</si>
  <si>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</si>
  <si>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</si>
  <si>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</si>
  <si>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</si>
  <si>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</si>
  <si>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</si>
  <si>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</si>
  <si>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</si>
  <si>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</si>
  <si>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</si>
  <si>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</si>
  <si>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</si>
  <si>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</si>
  <si>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</si>
  <si>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</si>
  <si>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</si>
  <si>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</si>
  <si>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</si>
  <si>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</si>
  <si>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</si>
  <si>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</si>
  <si>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</si>
  <si>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</si>
  <si>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</si>
  <si>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</si>
  <si>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</si>
  <si>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</si>
  <si>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</si>
  <si>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</si>
  <si>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</si>
  <si>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</si>
  <si>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</si>
  <si>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</si>
  <si>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</si>
  <si>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</si>
  <si>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</si>
  <si>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</si>
  <si>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</si>
  <si>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</si>
  <si>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</si>
  <si>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</si>
  <si>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</si>
  <si>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</si>
  <si>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</si>
  <si>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</si>
  <si>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</si>
  <si>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</si>
  <si>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</si>
  <si>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</si>
  <si>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</si>
  <si>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</si>
  <si>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</si>
  <si>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</si>
  <si>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</si>
  <si>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</si>
  <si>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</si>
  <si>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</si>
  <si>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</si>
  <si>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</si>
  <si>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</si>
  <si>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</si>
  <si>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</si>
  <si>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</si>
  <si>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</si>
  <si>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</si>
  <si>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</si>
  <si>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</si>
  <si>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</si>
  <si>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</si>
  <si>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</si>
  <si>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</si>
  <si>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</si>
  <si>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</si>
  <si>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</si>
  <si>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</si>
  <si>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</si>
  <si>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</si>
  <si>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</si>
  <si>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</si>
  <si>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</si>
  <si>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</si>
  <si>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</si>
  <si>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</si>
  <si>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</si>
  <si>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</si>
  <si>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</si>
  <si>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</si>
  <si>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</si>
  <si>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</si>
  <si>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</si>
  <si>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</si>
  <si>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</si>
  <si>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</si>
  <si>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</si>
  <si>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</si>
  <si>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</si>
  <si>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</si>
  <si>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</si>
  <si>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</si>
  <si>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</si>
  <si>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</si>
  <si>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</si>
  <si>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</si>
  <si>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</si>
  <si>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</si>
  <si>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</si>
  <si>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</si>
  <si>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</si>
  <si>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</si>
  <si>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</si>
  <si>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</si>
  <si>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</si>
  <si>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</si>
  <si>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</si>
  <si>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</si>
  <si>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</si>
  <si>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</si>
  <si>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</si>
  <si>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</si>
  <si>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</si>
  <si>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</si>
  <si>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</si>
  <si>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</si>
  <si>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</si>
  <si>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</si>
  <si>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</si>
  <si>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</si>
  <si>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</si>
  <si>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</si>
  <si>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</si>
  <si>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</si>
  <si>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</si>
  <si>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</si>
  <si>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</si>
  <si>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</si>
  <si>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</si>
  <si>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</si>
  <si>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</si>
  <si>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</si>
  <si>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</si>
  <si>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</si>
  <si>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</si>
  <si>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</si>
  <si>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</si>
  <si>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</si>
  <si>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</si>
  <si>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</si>
  <si>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</si>
  <si>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</si>
  <si>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</si>
  <si>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</si>
  <si>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</si>
  <si>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</si>
  <si>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</si>
  <si>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</si>
  <si>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</si>
  <si>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</si>
  <si>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</si>
  <si>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</si>
  <si>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</si>
  <si>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</si>
  <si>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</si>
  <si>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</si>
  <si>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</si>
  <si>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</si>
  <si>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</si>
  <si>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</si>
  <si>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</si>
  <si>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</si>
  <si>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</si>
  <si>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</si>
  <si>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</si>
  <si>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</si>
  <si>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</si>
  <si>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</si>
  <si>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</si>
  <si>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</si>
  <si>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</si>
  <si>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</si>
  <si>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</si>
  <si>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</si>
  <si>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</si>
  <si>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</si>
  <si>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</si>
  <si>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</si>
  <si>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</si>
  <si>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</si>
  <si>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</si>
  <si>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</si>
  <si>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</si>
  <si>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</si>
  <si>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</si>
  <si>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</si>
  <si>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</si>
  <si>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</si>
  <si>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</si>
  <si>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</si>
  <si>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</si>
  <si>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</si>
  <si>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</si>
  <si>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</si>
  <si>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</si>
  <si>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</si>
  <si>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</si>
  <si>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</si>
  <si>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</si>
  <si>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</si>
  <si>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</si>
  <si>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</si>
  <si>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</si>
  <si>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</si>
  <si>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</si>
  <si>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</si>
  <si>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</si>
  <si>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</si>
  <si>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</si>
  <si>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</si>
  <si>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</si>
  <si>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</si>
  <si>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</si>
  <si>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</si>
  <si>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</si>
  <si>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</si>
  <si>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</si>
  <si>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</si>
  <si>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</si>
  <si>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</si>
  <si>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</si>
  <si>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</si>
  <si>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</si>
  <si>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</si>
  <si>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</si>
  <si>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</si>
  <si>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</si>
  <si>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</si>
  <si>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</si>
  <si>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</si>
  <si>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</si>
  <si>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</si>
  <si>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</si>
  <si>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</si>
  <si>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</si>
  <si>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</si>
  <si>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</si>
  <si>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</si>
  <si>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</si>
  <si>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</si>
  <si>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</si>
  <si>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</si>
  <si>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</si>
  <si>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</si>
  <si>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</si>
  <si>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</si>
  <si>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</si>
  <si>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</si>
  <si>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</si>
  <si>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</si>
  <si>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</si>
  <si>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</si>
  <si>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</si>
  <si>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</si>
  <si>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</si>
  <si>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</si>
  <si>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</si>
  <si>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</si>
  <si>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</si>
  <si>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</si>
  <si>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</si>
  <si>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</si>
  <si>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</si>
  <si>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</si>
  <si>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</si>
  <si>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</si>
  <si>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</si>
  <si>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</si>
  <si>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</si>
  <si>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</si>
  <si>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</si>
  <si>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</si>
  <si>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</si>
  <si>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</si>
  <si>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</si>
  <si>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</si>
  <si>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</si>
  <si>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</si>
  <si>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</si>
  <si>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</si>
  <si>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</si>
  <si>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</si>
  <si>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</si>
  <si>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</si>
  <si>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</si>
  <si>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</si>
  <si>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</si>
  <si>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</si>
  <si>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</si>
  <si>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</si>
  <si>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</si>
  <si>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</si>
  <si>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</si>
  <si>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</si>
  <si>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</si>
  <si>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</si>
  <si>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</si>
  <si>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</si>
  <si>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</si>
  <si>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</si>
  <si>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</si>
  <si>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</si>
  <si>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</si>
  <si>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</si>
  <si>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</si>
  <si>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</si>
  <si>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</si>
  <si>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</si>
  <si>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</si>
  <si>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</si>
  <si>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</si>
  <si>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</si>
  <si>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</si>
  <si>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</si>
  <si>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</si>
  <si>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</si>
  <si>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</si>
  <si>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</si>
  <si>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</si>
  <si>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</si>
  <si>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</si>
  <si>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</si>
  <si>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</si>
  <si>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</si>
  <si>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</si>
  <si>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</si>
  <si>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</si>
  <si>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</si>
  <si>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</si>
  <si>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</si>
  <si>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</si>
  <si>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</si>
  <si>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</si>
  <si>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</si>
  <si>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</si>
  <si>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</si>
  <si>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</si>
  <si>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</si>
  <si>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</si>
  <si>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</si>
  <si>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</si>
  <si>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</si>
  <si>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</si>
  <si>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</si>
  <si>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</si>
  <si>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</si>
  <si>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</si>
  <si>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</si>
  <si>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</si>
  <si>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</si>
  <si>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</si>
  <si>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</si>
  <si>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</si>
  <si>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</si>
  <si>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</si>
  <si>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</si>
  <si>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</si>
  <si>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</si>
  <si>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</si>
  <si>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</si>
  <si>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</si>
  <si>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</si>
  <si>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</si>
  <si>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</si>
  <si>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</si>
  <si>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</si>
  <si>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</si>
  <si>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</si>
  <si>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</si>
  <si>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</si>
  <si>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</si>
  <si>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</si>
  <si>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</si>
  <si>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</si>
  <si>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</si>
  <si>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</si>
  <si>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</si>
  <si>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</si>
  <si>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</si>
  <si>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</si>
  <si>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</si>
  <si>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</si>
  <si>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</si>
  <si>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</si>
  <si>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</si>
  <si>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</si>
  <si>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</si>
  <si>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</si>
  <si>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</si>
  <si>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</si>
  <si>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</si>
  <si>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</si>
  <si>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</si>
  <si>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</si>
  <si>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</si>
  <si>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</si>
  <si>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</si>
  <si>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</si>
  <si>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</si>
  <si>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</si>
  <si>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</si>
  <si>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</si>
  <si>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</si>
  <si>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</si>
  <si>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</si>
  <si>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</si>
  <si>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</si>
  <si>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</si>
  <si>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</si>
  <si>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</si>
  <si>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</si>
  <si>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</si>
  <si>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</si>
  <si>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</si>
  <si>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</si>
  <si>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</si>
  <si>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</si>
  <si>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</si>
  <si>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</si>
  <si>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</si>
  <si>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</si>
  <si>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</si>
  <si>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</si>
  <si>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</si>
  <si>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</si>
  <si>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</si>
  <si>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</si>
  <si>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</si>
  <si>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</si>
  <si>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</si>
  <si>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</si>
  <si>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</si>
  <si>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</si>
  <si>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</si>
  <si>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</si>
  <si>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</si>
  <si>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</si>
  <si>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</si>
  <si>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</si>
  <si>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</si>
  <si>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</si>
  <si>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</si>
  <si>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</si>
  <si>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</si>
  <si>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</si>
  <si>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</si>
  <si>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</si>
  <si>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</si>
  <si>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</si>
  <si>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</si>
  <si>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</si>
  <si>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</si>
  <si>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</si>
  <si>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</si>
  <si>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</si>
  <si>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</si>
  <si>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</si>
  <si>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</si>
  <si>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</si>
  <si>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</si>
  <si>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</si>
  <si>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</si>
  <si>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</si>
  <si>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</si>
  <si>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</si>
  <si>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</si>
  <si>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</si>
  <si>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</si>
  <si>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</si>
  <si>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</si>
  <si>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</si>
  <si>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</si>
  <si>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</si>
  <si>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</si>
  <si>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</si>
  <si>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</si>
  <si>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</si>
  <si>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</si>
  <si>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</si>
  <si>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</si>
  <si>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</si>
  <si>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</si>
  <si>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</si>
  <si>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</si>
  <si>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</si>
  <si>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</si>
  <si>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</si>
  <si>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</si>
  <si>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</si>
  <si>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</si>
  <si>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</si>
  <si>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</si>
  <si>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</si>
  <si>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</si>
  <si>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</si>
  <si>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</si>
  <si>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</si>
  <si>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</si>
  <si>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</si>
  <si>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</si>
  <si>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</si>
  <si>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</si>
  <si>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</si>
  <si>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</si>
  <si>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</si>
  <si>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</si>
  <si>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</si>
  <si>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</si>
  <si>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</si>
  <si>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</si>
  <si>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</si>
  <si>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</si>
  <si>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</si>
  <si>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</si>
  <si>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</si>
  <si>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</si>
  <si>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</si>
  <si>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</si>
  <si>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</si>
  <si>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</si>
  <si>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</si>
  <si>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</si>
  <si>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</si>
  <si>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</si>
  <si>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</si>
  <si>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</si>
  <si>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</si>
  <si>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</si>
  <si>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</si>
  <si>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</si>
  <si>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</si>
  <si>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</si>
  <si>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</si>
  <si>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</si>
  <si>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</si>
  <si>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</si>
  <si>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</si>
  <si>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</si>
  <si>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</si>
  <si>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</si>
  <si>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</si>
  <si>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</si>
  <si>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</si>
  <si>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</si>
  <si>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</si>
  <si>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</si>
  <si>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</si>
  <si>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</si>
  <si>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</si>
  <si>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</si>
  <si>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</si>
  <si>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</si>
  <si>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</si>
  <si>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</si>
  <si>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</si>
  <si>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</si>
  <si>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</si>
  <si>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</si>
  <si>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</si>
  <si>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</si>
  <si>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</si>
  <si>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</si>
  <si>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</si>
  <si>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</si>
  <si>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</si>
  <si>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</si>
  <si>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</si>
  <si>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</si>
  <si>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</si>
  <si>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</si>
  <si>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</si>
  <si>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</si>
  <si>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</si>
  <si>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</si>
  <si>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</si>
  <si>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</si>
  <si>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</si>
  <si>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</si>
  <si>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</si>
  <si>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</si>
  <si>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</si>
  <si>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</si>
  <si>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</si>
  <si>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</si>
  <si>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</si>
  <si>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</si>
  <si>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</si>
  <si>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</si>
  <si>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</si>
  <si>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</si>
  <si>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</si>
  <si>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</si>
  <si>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</si>
  <si>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</si>
  <si>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</si>
  <si>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</si>
  <si>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</si>
  <si>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</si>
  <si>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</si>
  <si>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</si>
  <si>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</si>
  <si>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</si>
  <si>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</si>
  <si>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</si>
  <si>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</si>
  <si>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</si>
  <si>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</si>
  <si>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</si>
  <si>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</si>
  <si>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</si>
  <si>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</si>
  <si>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</si>
  <si>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</si>
  <si>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</si>
  <si>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</si>
  <si>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</si>
  <si>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</si>
  <si>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</si>
  <si>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</si>
  <si>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</si>
  <si>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</si>
  <si>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</si>
  <si>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</si>
  <si>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</si>
  <si>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</si>
  <si>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</si>
  <si>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</si>
  <si>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</si>
  <si>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</si>
  <si>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</si>
  <si>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</si>
  <si>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</si>
  <si>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</si>
  <si>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</si>
  <si>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</si>
  <si>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</si>
  <si>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</si>
  <si>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</si>
  <si>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</si>
  <si>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</si>
  <si>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</si>
  <si>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</si>
  <si>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</si>
  <si>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</si>
  <si>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</si>
  <si>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</si>
  <si>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</si>
  <si>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</si>
  <si>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</si>
  <si>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</si>
  <si>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</si>
  <si>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</si>
  <si>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</si>
  <si>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</si>
  <si>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</si>
  <si>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</si>
  <si>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</si>
  <si>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</si>
  <si>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</si>
  <si>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</si>
  <si>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</si>
  <si>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</si>
  <si>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</si>
  <si>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</si>
  <si>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</si>
  <si>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</si>
  <si>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</si>
  <si>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</si>
  <si>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</si>
  <si>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</si>
  <si>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</si>
  <si>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</si>
  <si>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</si>
  <si>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</si>
  <si>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</si>
  <si>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</si>
  <si>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</si>
  <si>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</si>
  <si>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</si>
  <si>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</si>
  <si>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</si>
  <si>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</si>
  <si>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</si>
  <si>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</si>
  <si>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</si>
  <si>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</si>
  <si>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</si>
  <si>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</si>
  <si>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</si>
  <si>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</si>
  <si>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</si>
  <si>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</si>
  <si>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</si>
  <si>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</si>
  <si>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</si>
  <si>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</si>
  <si>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</si>
  <si>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</si>
  <si>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</si>
  <si>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</si>
  <si>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</si>
  <si>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</si>
  <si>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</si>
  <si>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</si>
  <si>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</si>
  <si>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</si>
  <si>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</si>
  <si>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</si>
  <si>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</si>
  <si>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</si>
  <si>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</si>
  <si>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</si>
  <si>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</si>
  <si>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</si>
  <si>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</si>
  <si>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</si>
  <si>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</si>
  <si>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</si>
  <si>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</si>
  <si>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</si>
  <si>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</si>
  <si>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</si>
  <si>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</si>
  <si>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</si>
  <si>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</si>
  <si>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</si>
  <si>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</si>
  <si>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</si>
  <si>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</si>
  <si>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</si>
  <si>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</si>
  <si>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</si>
  <si>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</si>
  <si>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</si>
  <si>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</si>
  <si>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</si>
  <si>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</si>
  <si>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</si>
  <si>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</si>
  <si>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</si>
  <si>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</si>
  <si>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</si>
  <si>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</si>
  <si>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</si>
  <si>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</si>
  <si>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</si>
  <si>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</si>
  <si>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</si>
  <si>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</si>
  <si>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</si>
  <si>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</si>
  <si>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</si>
  <si>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</si>
  <si>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</si>
  <si>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</si>
  <si>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</si>
  <si>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</si>
  <si>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</si>
  <si>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</si>
  <si>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</si>
  <si>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</si>
  <si>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</si>
  <si>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</si>
  <si>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</si>
  <si>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</si>
  <si>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</si>
  <si>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</si>
  <si>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</si>
  <si>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</si>
  <si>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</si>
  <si>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</si>
  <si>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</si>
  <si>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</si>
  <si>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</si>
  <si>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</si>
  <si>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</si>
  <si>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</si>
  <si>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</si>
  <si>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</si>
  <si>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</si>
  <si>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</si>
  <si>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</si>
  <si>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</si>
  <si>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</si>
  <si>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</si>
  <si>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</si>
  <si>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</si>
  <si>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</si>
  <si>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</si>
  <si>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</si>
  <si>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</si>
  <si>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</si>
  <si>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</si>
  <si>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</si>
  <si>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</si>
  <si>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</si>
  <si>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</si>
  <si>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</si>
  <si>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</si>
  <si>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</si>
  <si>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</si>
  <si>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</si>
  <si>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</si>
  <si>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</si>
  <si>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</si>
  <si>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</si>
  <si>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</si>
  <si>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</si>
  <si>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</si>
  <si>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</si>
  <si>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</si>
  <si>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</si>
  <si>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</si>
  <si>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</si>
  <si>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</si>
  <si>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</si>
  <si>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</si>
  <si>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</si>
  <si>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</si>
  <si>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</si>
  <si>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</si>
  <si>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</si>
  <si>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</si>
  <si>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</si>
  <si>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</si>
  <si>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</si>
  <si>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</si>
  <si>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</si>
  <si>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</si>
  <si>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</si>
  <si>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</si>
  <si>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</si>
  <si>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</si>
  <si>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</si>
  <si>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</si>
  <si>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</si>
  <si>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</si>
  <si>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</si>
  <si>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</si>
  <si>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</si>
  <si>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</si>
  <si>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</si>
  <si>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</si>
  <si>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</si>
  <si>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</si>
  <si>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</si>
  <si>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</si>
  <si>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</si>
  <si>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</si>
  <si>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</si>
  <si>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</si>
  <si>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</si>
  <si>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</si>
  <si>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</si>
  <si>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</si>
  <si>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</si>
  <si>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</si>
  <si>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</si>
  <si>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</si>
  <si>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</si>
  <si>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</si>
  <si>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</si>
  <si>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</si>
  <si>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</si>
  <si>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</si>
  <si>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</si>
  <si>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</si>
  <si>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</si>
  <si>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</si>
  <si>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</si>
  <si>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</si>
  <si>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</si>
  <si>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</si>
  <si>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</si>
  <si>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</si>
  <si>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</si>
  <si>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</si>
  <si>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</si>
  <si>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</si>
  <si>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</si>
  <si>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</si>
  <si>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</si>
  <si>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</si>
  <si>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</si>
  <si>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</si>
  <si>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</si>
  <si>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</si>
  <si>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</si>
  <si>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</si>
  <si>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</si>
  <si>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</si>
  <si>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</si>
  <si>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</si>
  <si>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</si>
  <si>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</si>
  <si>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</si>
  <si>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</si>
  <si>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</si>
  <si>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</si>
  <si>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</si>
  <si>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</si>
  <si>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</si>
  <si>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</si>
  <si>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</si>
  <si>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</si>
  <si>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</si>
  <si>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</si>
  <si>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</si>
  <si>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</si>
  <si>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</si>
  <si>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</si>
  <si>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</si>
  <si>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</si>
  <si>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</si>
  <si>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</si>
  <si>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</si>
  <si>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</si>
  <si>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</si>
  <si>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</si>
  <si>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</si>
  <si>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</si>
  <si>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</si>
  <si>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</si>
  <si>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</si>
  <si>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</si>
  <si>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</si>
  <si>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</si>
  <si>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</si>
  <si>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</si>
  <si>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</si>
  <si>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</si>
  <si>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</si>
  <si>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</si>
  <si>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</si>
  <si>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</si>
  <si>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</si>
  <si>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</si>
  <si>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</si>
  <si>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</si>
  <si>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</si>
  <si>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</si>
  <si>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</si>
  <si>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</si>
  <si>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</si>
  <si>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</si>
  <si>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</si>
  <si>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</si>
  <si>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</si>
  <si>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</si>
  <si>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</si>
  <si>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</si>
  <si>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</si>
  <si>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</si>
  <si>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</si>
  <si>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</si>
  <si>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</si>
  <si>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</si>
  <si>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</si>
  <si>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</si>
  <si>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</si>
  <si>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</si>
  <si>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</si>
  <si>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</si>
  <si>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</si>
  <si>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</si>
  <si>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</si>
  <si>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</si>
  <si>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</si>
  <si>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</si>
  <si>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</si>
  <si>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</si>
  <si>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</si>
  <si>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</si>
  <si>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</si>
  <si>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</si>
  <si>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</si>
  <si>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</si>
  <si>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</si>
  <si>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</si>
  <si>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</si>
  <si>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</si>
  <si>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</si>
  <si>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</si>
  <si>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</si>
  <si>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</si>
  <si>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</si>
  <si>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</si>
  <si>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</si>
  <si>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</si>
  <si>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</si>
  <si>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</si>
  <si>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</si>
  <si>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</si>
  <si>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</si>
  <si>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</si>
  <si>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</si>
  <si>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</si>
  <si>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</si>
  <si>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</si>
  <si>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</si>
  <si>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</si>
  <si>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</si>
  <si>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</si>
  <si>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</si>
  <si>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</si>
  <si>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</si>
  <si>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</si>
  <si>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</si>
  <si>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</si>
  <si>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</si>
  <si>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</si>
  <si>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</si>
  <si>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</si>
  <si>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</si>
  <si>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</si>
  <si>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</si>
  <si>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</si>
  <si>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</si>
  <si>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</si>
  <si>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</si>
  <si>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</si>
  <si>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</si>
  <si>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</si>
  <si>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</si>
  <si>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</si>
  <si>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</si>
  <si>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</si>
  <si>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</si>
  <si>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</si>
  <si>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</si>
  <si>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</si>
  <si>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</si>
  <si>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</si>
  <si>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</si>
  <si>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</si>
  <si>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</si>
  <si>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</si>
  <si>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</si>
  <si>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</si>
  <si>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</si>
  <si>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</si>
  <si>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</si>
  <si>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</si>
  <si>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</si>
  <si>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</si>
  <si>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</si>
  <si>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</si>
  <si>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</si>
  <si>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</si>
  <si>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</si>
  <si>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</si>
  <si>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</si>
  <si>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</si>
  <si>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</si>
  <si>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</si>
  <si>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</si>
  <si>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</si>
  <si>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</si>
  <si>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</si>
  <si>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</si>
  <si>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</si>
  <si>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</si>
  <si>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</si>
  <si>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</si>
  <si>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</si>
  <si>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</si>
  <si>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</si>
  <si>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</si>
  <si>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</si>
  <si>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</si>
  <si>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</si>
  <si>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</si>
  <si>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</si>
  <si>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</si>
  <si>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</si>
  <si>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</si>
  <si>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</si>
  <si>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</si>
  <si>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</si>
  <si>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</si>
  <si>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</si>
  <si>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</si>
  <si>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</si>
  <si>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</si>
  <si>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</si>
  <si>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</si>
  <si>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</si>
  <si>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</si>
  <si>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</si>
  <si>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</si>
  <si>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</si>
  <si>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</si>
  <si>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</si>
  <si>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</si>
  <si>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</si>
  <si>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</si>
  <si>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</si>
  <si>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</si>
  <si>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</si>
  <si>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</si>
  <si>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</si>
  <si>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</si>
  <si>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</si>
  <si>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</si>
  <si>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</si>
  <si>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</si>
  <si>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</si>
  <si>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</si>
  <si>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</si>
  <si>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</si>
  <si>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</si>
  <si>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</si>
  <si>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</si>
  <si>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</si>
  <si>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</si>
  <si>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</si>
  <si>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</si>
  <si>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</si>
  <si>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</si>
  <si>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</si>
  <si>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</si>
  <si>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</si>
  <si>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</si>
  <si>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</si>
  <si>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</si>
  <si>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</si>
  <si>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</si>
  <si>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</si>
  <si>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</si>
  <si>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</si>
  <si>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</si>
  <si>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</si>
  <si>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</si>
  <si>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</si>
  <si>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</si>
  <si>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</si>
  <si>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</si>
  <si>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</si>
  <si>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</si>
  <si>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</si>
  <si>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</si>
  <si>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</si>
  <si>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</si>
  <si>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</si>
  <si>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</si>
  <si>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</si>
  <si>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</si>
  <si>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</si>
  <si>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</si>
  <si>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</si>
  <si>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</si>
  <si>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</si>
  <si>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</si>
  <si>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</si>
  <si>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</si>
  <si>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</si>
  <si>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</si>
  <si>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</si>
  <si>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</si>
  <si>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</si>
  <si>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</si>
  <si>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</si>
  <si>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</si>
  <si>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</si>
  <si>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</si>
  <si>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</si>
  <si>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</si>
  <si>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</si>
  <si>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</si>
  <si>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</si>
  <si>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</si>
  <si>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</si>
  <si>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</si>
  <si>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</si>
  <si>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</si>
  <si>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</si>
  <si>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</si>
  <si>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</si>
  <si>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</si>
  <si>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</si>
  <si>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</si>
  <si>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</si>
  <si>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</si>
  <si>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</si>
  <si>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</si>
  <si>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</si>
  <si>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</si>
  <si>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</si>
  <si>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</si>
  <si>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</si>
  <si>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</si>
  <si>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</si>
  <si>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</si>
  <si>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</si>
  <si>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</si>
  <si>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</si>
  <si>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</si>
  <si>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</si>
  <si>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</si>
  <si>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</si>
  <si>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</si>
  <si>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</si>
  <si>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</si>
  <si>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</si>
  <si>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</si>
  <si>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</si>
  <si>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</si>
  <si>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</si>
  <si>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</si>
  <si>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</si>
  <si>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</si>
  <si>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</si>
  <si>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</si>
  <si>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</si>
  <si>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</si>
  <si>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</si>
  <si>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</si>
  <si>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</si>
  <si>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</si>
  <si>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</si>
  <si>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</si>
  <si>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</si>
  <si>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</si>
  <si>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</si>
  <si>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</si>
  <si>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</si>
  <si>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</si>
  <si>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</si>
  <si>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</si>
  <si>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</si>
  <si>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</si>
  <si>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</si>
  <si>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</si>
  <si>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</si>
  <si>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</si>
  <si>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</si>
  <si>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</si>
  <si>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</si>
  <si>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</si>
  <si>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</si>
  <si>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</si>
  <si>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</si>
  <si>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</si>
  <si>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</si>
  <si>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</si>
  <si>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</si>
  <si>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</si>
  <si>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</si>
  <si>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</si>
  <si>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</si>
  <si>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</si>
  <si>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</si>
  <si>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</si>
  <si>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</si>
  <si>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</si>
  <si>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</si>
  <si>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</si>
  <si>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</si>
  <si>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</si>
  <si>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</si>
  <si>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</si>
  <si>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</si>
  <si>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</si>
  <si>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</si>
  <si>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</si>
  <si>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</si>
  <si>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</si>
  <si>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</si>
  <si>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</si>
  <si>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</si>
  <si>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</si>
  <si>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</si>
  <si>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</si>
  <si>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</si>
  <si>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</si>
  <si>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</si>
  <si>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</si>
  <si>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</si>
  <si>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</si>
  <si>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</si>
  <si>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</si>
  <si>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</si>
  <si>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</si>
  <si>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</si>
  <si>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</si>
  <si>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</si>
  <si>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</si>
  <si>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</si>
  <si>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</si>
  <si>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</si>
  <si>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</si>
  <si>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</si>
  <si>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</si>
  <si>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</si>
  <si>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</si>
  <si>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</si>
  <si>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</si>
  <si>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</si>
  <si>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</si>
  <si>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</si>
  <si>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</si>
  <si>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</si>
  <si>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</si>
  <si>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</si>
  <si>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</si>
  <si>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</si>
  <si>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</si>
  <si>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</si>
  <si>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</si>
  <si>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</si>
  <si>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</si>
  <si>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</si>
  <si>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</si>
  <si>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</si>
  <si>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</si>
  <si>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</si>
  <si>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</si>
  <si>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</si>
  <si>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</si>
  <si>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</si>
  <si>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</si>
  <si>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</si>
  <si>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</si>
  <si>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</si>
  <si>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</si>
  <si>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</si>
  <si>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</si>
  <si>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</si>
  <si>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</si>
  <si>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</si>
  <si>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</si>
  <si>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</si>
  <si>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</si>
  <si>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</si>
  <si>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</si>
  <si>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</si>
  <si>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</si>
  <si>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</si>
  <si>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</si>
  <si>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</si>
  <si>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</si>
  <si>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</si>
  <si>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</si>
  <si>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</si>
  <si>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</si>
  <si>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</si>
  <si>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</si>
  <si>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</si>
  <si>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</si>
  <si>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</si>
  <si>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</si>
  <si>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</si>
  <si>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</si>
  <si>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</si>
  <si>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</si>
  <si>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</si>
  <si>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</si>
  <si>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</si>
  <si>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</si>
  <si>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</si>
  <si>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</si>
  <si>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</si>
  <si>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</si>
  <si>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</si>
  <si>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</si>
  <si>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</si>
  <si>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</si>
  <si>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</si>
  <si>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</si>
  <si>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</si>
  <si>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</si>
  <si>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</si>
  <si>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</si>
  <si>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</si>
  <si>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</si>
  <si>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</si>
  <si>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</si>
  <si>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</si>
  <si>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</si>
  <si>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</si>
  <si>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</si>
  <si>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</si>
  <si>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</si>
  <si>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</si>
  <si>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</si>
  <si>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</si>
  <si>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</si>
  <si>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</si>
  <si>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</si>
  <si>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</si>
  <si>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</si>
  <si>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</si>
  <si>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</si>
  <si>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</si>
  <si>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</si>
  <si>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</si>
  <si>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</si>
  <si>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</si>
  <si>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</si>
  <si>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</si>
  <si>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</si>
  <si>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</si>
  <si>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</si>
  <si>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</si>
  <si>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</si>
  <si>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</si>
  <si>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</si>
  <si>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</si>
  <si>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</si>
  <si>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</si>
  <si>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</si>
  <si>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</si>
  <si>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</si>
  <si>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</si>
  <si>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</si>
  <si>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</si>
  <si>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</si>
  <si>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</si>
  <si>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</si>
  <si>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</si>
  <si>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</si>
  <si>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</si>
  <si>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</si>
  <si>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</si>
  <si>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</si>
  <si>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</si>
  <si>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</si>
  <si>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</si>
  <si>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</si>
  <si>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</si>
  <si>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</si>
  <si>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</si>
  <si>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</si>
  <si>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</si>
  <si>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</si>
  <si>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</si>
  <si>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</si>
  <si>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</si>
  <si>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</si>
  <si>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</si>
  <si>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</si>
  <si>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</si>
  <si>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</si>
  <si>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</si>
  <si>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</si>
  <si>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</si>
  <si>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</si>
  <si>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</si>
  <si>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</si>
  <si>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</si>
  <si>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</si>
  <si>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</si>
  <si>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</si>
  <si>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</si>
  <si>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</si>
  <si>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</si>
  <si>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</si>
  <si>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</si>
  <si>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</si>
  <si>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</si>
  <si>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</si>
  <si>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</si>
  <si>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</si>
  <si>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</si>
  <si>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</si>
  <si>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</si>
  <si>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</si>
  <si>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</si>
  <si>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</si>
  <si>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</si>
  <si>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</si>
  <si>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</si>
  <si>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</si>
  <si>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</si>
  <si>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</si>
  <si>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</si>
  <si>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</si>
  <si>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</si>
  <si>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</si>
  <si>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</si>
  <si>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</si>
  <si>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</si>
  <si>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</si>
  <si>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</si>
  <si>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</si>
  <si>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</si>
  <si>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</si>
  <si>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</si>
  <si>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</si>
  <si>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</si>
  <si>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</si>
  <si>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</si>
  <si>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</si>
  <si>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</si>
  <si>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</si>
  <si>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</si>
  <si>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</si>
  <si>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</si>
  <si>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</si>
  <si>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</si>
  <si>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</si>
  <si>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</si>
  <si>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</si>
  <si>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</si>
  <si>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</si>
  <si>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</si>
  <si>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</si>
  <si>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</si>
  <si>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</si>
  <si>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</si>
  <si>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</si>
  <si>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</si>
  <si>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</si>
  <si>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</si>
  <si>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</si>
  <si>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</si>
  <si>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</si>
  <si>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</si>
  <si>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</si>
  <si>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</si>
  <si>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</si>
  <si>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</si>
  <si>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</si>
  <si>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</si>
  <si>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</si>
  <si>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</si>
  <si>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</si>
  <si>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</si>
  <si>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</si>
  <si>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</si>
  <si>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</si>
  <si>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</si>
  <si>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</si>
  <si>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</si>
  <si>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</si>
  <si>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</si>
  <si>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</si>
  <si>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</si>
  <si>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</si>
  <si>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</si>
  <si>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</si>
  <si>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</si>
  <si>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</si>
  <si>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</si>
  <si>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</si>
  <si>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</si>
  <si>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</si>
  <si>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</si>
  <si>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</si>
  <si>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</si>
  <si>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</si>
  <si>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</si>
  <si>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</si>
  <si>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</si>
  <si>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</si>
  <si>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</si>
  <si>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</si>
  <si>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</si>
  <si>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</si>
  <si>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</si>
  <si>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</si>
  <si>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</si>
  <si>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</si>
  <si>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</si>
  <si>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</si>
  <si>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</si>
  <si>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</si>
  <si>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</si>
  <si>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</si>
  <si>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</si>
  <si>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</si>
  <si>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</si>
  <si>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</si>
  <si>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</si>
  <si>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</si>
  <si>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</si>
  <si>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</si>
  <si>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</si>
  <si>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</si>
  <si>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</si>
  <si>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</si>
  <si>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</si>
  <si>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</si>
  <si>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</si>
  <si>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</si>
  <si>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</si>
  <si>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</si>
  <si>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</si>
  <si>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</si>
  <si>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</si>
  <si>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</si>
  <si>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</si>
  <si>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</si>
  <si>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</si>
  <si>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</si>
  <si>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</si>
  <si>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</si>
  <si>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</si>
  <si>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</si>
  <si>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</si>
  <si>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</si>
  <si>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</si>
  <si>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</si>
  <si>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</si>
  <si>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</si>
  <si>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</si>
  <si>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</si>
  <si>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</si>
  <si>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</si>
  <si>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</si>
  <si>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</si>
  <si>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</si>
  <si>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</si>
  <si>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</si>
  <si>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</si>
  <si>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</si>
  <si>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</si>
  <si>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</si>
  <si>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</si>
  <si>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</si>
  <si>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</si>
  <si>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</si>
  <si>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</si>
  <si>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</si>
  <si>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</si>
  <si>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</si>
  <si>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</si>
  <si>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</si>
  <si>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</si>
  <si>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</si>
  <si>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</si>
  <si>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</si>
  <si>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</si>
  <si>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</si>
  <si>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</si>
  <si>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</si>
  <si>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</si>
  <si>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</si>
  <si>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</si>
  <si>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</si>
  <si>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</si>
  <si>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</si>
  <si>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</si>
  <si>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</si>
  <si>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</si>
  <si>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</si>
  <si>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</si>
  <si>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</si>
  <si>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</si>
  <si>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</si>
  <si>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</si>
  <si>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</si>
  <si>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</si>
  <si>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</si>
  <si>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</si>
  <si>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</si>
  <si>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</si>
  <si>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</si>
  <si>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</si>
  <si>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</si>
  <si>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</si>
  <si>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</si>
  <si>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</si>
  <si>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</si>
  <si>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</si>
  <si>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</si>
  <si>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</si>
  <si>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</si>
  <si>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</si>
  <si>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</si>
  <si>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</si>
  <si>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</si>
  <si>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</si>
  <si>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</si>
  <si>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</si>
  <si>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</si>
  <si>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</si>
  <si>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</si>
  <si>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</si>
  <si>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</si>
  <si>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</si>
  <si>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</si>
  <si>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</si>
  <si>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</si>
  <si>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</si>
  <si>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</si>
  <si>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</si>
  <si>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</si>
  <si>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</si>
  <si>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</si>
  <si>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</si>
  <si>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</si>
  <si>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</si>
  <si>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</si>
  <si>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</si>
  <si>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</si>
  <si>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</si>
  <si>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</si>
  <si>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</si>
  <si>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</si>
  <si>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</si>
  <si>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</si>
  <si>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</si>
  <si>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</si>
  <si>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</si>
  <si>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</si>
  <si>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</si>
  <si>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</si>
  <si>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</si>
  <si>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</si>
  <si>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</si>
  <si>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</si>
  <si>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</si>
  <si>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</si>
  <si>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</si>
  <si>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</si>
  <si>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</si>
  <si>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</si>
  <si>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</si>
  <si>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</si>
  <si>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</si>
  <si>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</si>
  <si>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</si>
  <si>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</si>
  <si>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</si>
  <si>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</si>
  <si>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</si>
  <si>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</si>
  <si>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</si>
  <si>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</si>
  <si>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</si>
  <si>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</si>
  <si>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</si>
  <si>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</si>
  <si>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</si>
  <si>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</si>
  <si>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</si>
  <si>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</si>
  <si>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</si>
  <si>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</si>
  <si>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</si>
  <si>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</si>
  <si>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</si>
  <si>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</si>
  <si>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</si>
  <si>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</si>
  <si>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</si>
  <si>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</si>
  <si>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</si>
  <si>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</si>
  <si>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</si>
  <si>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</si>
  <si>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</si>
  <si>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</si>
  <si>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</si>
  <si>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</si>
  <si>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</si>
  <si>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</si>
  <si>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</si>
  <si>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</si>
  <si>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</si>
  <si>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</si>
  <si>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</si>
  <si>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</si>
  <si>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</si>
  <si>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</si>
  <si>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</si>
  <si>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</si>
  <si>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</si>
  <si>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</si>
  <si>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</si>
  <si>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</si>
  <si>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</si>
  <si>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</si>
  <si>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</si>
  <si>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</si>
  <si>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</si>
  <si>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</si>
  <si>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</si>
  <si>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</si>
  <si>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</si>
  <si>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</si>
  <si>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</si>
  <si>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</si>
  <si>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</si>
  <si>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</si>
  <si>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</si>
  <si>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</si>
  <si>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</si>
  <si>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</si>
  <si>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</si>
  <si>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</si>
  <si>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</si>
  <si>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</si>
  <si>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</si>
  <si>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</si>
  <si>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</si>
  <si>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</si>
  <si>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</si>
  <si>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</si>
  <si>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</si>
  <si>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</si>
  <si>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</si>
  <si>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</si>
  <si>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</si>
  <si>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</si>
  <si>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</si>
  <si>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</si>
  <si>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</si>
  <si>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</si>
  <si>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</si>
  <si>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</si>
  <si>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</si>
  <si>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</si>
  <si>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</si>
  <si>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</si>
  <si>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</si>
  <si>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</si>
  <si>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</si>
  <si>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</si>
  <si>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</si>
  <si>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</si>
  <si>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</si>
  <si>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</si>
  <si>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</si>
  <si>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</si>
  <si>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</si>
  <si>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</si>
  <si>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</si>
  <si>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</si>
  <si>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</si>
  <si>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</si>
  <si>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</si>
  <si>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</si>
  <si>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</si>
  <si>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</si>
  <si>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</si>
  <si>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</si>
  <si>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</si>
  <si>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</si>
  <si>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</si>
  <si>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</si>
  <si>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</si>
  <si>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</si>
  <si>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</si>
  <si>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</si>
  <si>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</si>
  <si>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</si>
  <si>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</si>
  <si>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</si>
  <si>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</si>
  <si>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</si>
  <si>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</si>
  <si>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</si>
  <si>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</si>
  <si>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</si>
  <si>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</si>
  <si>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</si>
  <si>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</si>
  <si>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</si>
  <si>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</si>
  <si>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</si>
  <si>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</si>
  <si>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</si>
  <si>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</si>
  <si>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</si>
  <si>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</si>
  <si>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</si>
  <si>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</si>
  <si>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</si>
  <si>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</si>
  <si>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</si>
  <si>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</si>
  <si>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</si>
  <si>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</si>
  <si>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</si>
  <si>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</si>
  <si>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</si>
  <si>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</si>
  <si>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</si>
  <si>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</si>
  <si>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</si>
  <si>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</si>
  <si>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</si>
  <si>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</si>
  <si>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</si>
  <si>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</si>
  <si>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</si>
  <si>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</si>
  <si>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</si>
  <si>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</si>
  <si>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</si>
  <si>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</si>
  <si>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</si>
  <si>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</si>
  <si>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</si>
  <si>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</si>
  <si>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</si>
  <si>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</si>
  <si>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</si>
  <si>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</si>
  <si>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</si>
  <si>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</si>
  <si>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</si>
  <si>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</si>
  <si>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</si>
  <si>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</si>
  <si>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</si>
  <si>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</si>
  <si>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</si>
  <si>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</si>
  <si>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</si>
  <si>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</si>
  <si>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</si>
  <si>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</si>
  <si>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</si>
  <si>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</si>
  <si>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</si>
  <si>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</si>
  <si>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</si>
  <si>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</si>
  <si>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</si>
  <si>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</si>
  <si>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</si>
  <si>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</si>
  <si>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</si>
  <si>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</si>
  <si>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</si>
  <si>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</si>
  <si>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</si>
  <si>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</si>
  <si>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</si>
  <si>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</si>
  <si>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</si>
  <si>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</si>
  <si>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</si>
  <si>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</si>
  <si>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</si>
  <si>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</si>
  <si>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</si>
  <si>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</si>
  <si>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</si>
  <si>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</si>
  <si>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</si>
  <si>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</si>
  <si>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</si>
  <si>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</si>
  <si>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</si>
  <si>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</si>
  <si>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</si>
  <si>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</si>
  <si>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</si>
  <si>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</si>
  <si>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</si>
  <si>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</si>
  <si>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</si>
  <si>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</si>
  <si>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</si>
  <si>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</si>
  <si>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</si>
  <si>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</si>
  <si>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</si>
  <si>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</si>
  <si>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</si>
  <si>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</si>
  <si>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</si>
  <si>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</si>
  <si>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</si>
  <si>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</si>
  <si>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</si>
  <si>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</si>
  <si>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</si>
  <si>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</si>
  <si>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</si>
  <si>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</si>
  <si>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</si>
  <si>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</si>
  <si>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</si>
  <si>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</si>
  <si>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</si>
  <si>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</si>
  <si>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</si>
  <si>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</si>
  <si>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</si>
  <si>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</si>
  <si>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</si>
  <si>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</si>
  <si>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</si>
  <si>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</si>
  <si>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</si>
  <si>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</si>
  <si>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</si>
  <si>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</si>
  <si>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</si>
  <si>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</si>
  <si>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</si>
  <si>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</si>
  <si>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</si>
  <si>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</si>
  <si>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</si>
  <si>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</si>
  <si>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</si>
  <si>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</si>
  <si>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</si>
  <si>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</si>
  <si>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</si>
  <si>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</si>
  <si>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</si>
  <si>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</si>
  <si>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</si>
  <si>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</si>
  <si>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</si>
  <si>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</si>
  <si>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</si>
  <si>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</si>
  <si>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</si>
  <si>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</si>
  <si>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</si>
  <si>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</si>
  <si>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</si>
  <si>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</si>
  <si>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</si>
  <si>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</si>
  <si>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</si>
  <si>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</si>
  <si>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</si>
  <si>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</si>
  <si>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</si>
  <si>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</si>
  <si>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</si>
  <si>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</si>
  <si>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</si>
  <si>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</si>
  <si>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</si>
  <si>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</si>
  <si>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</si>
  <si>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</si>
  <si>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</si>
  <si>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</si>
  <si>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</si>
  <si>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</si>
  <si>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</si>
  <si>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</si>
  <si>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</si>
  <si>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</si>
  <si>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</si>
  <si>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</si>
  <si>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</si>
  <si>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</si>
  <si>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</si>
  <si>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</si>
  <si>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</si>
  <si>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</si>
  <si>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</si>
  <si>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</si>
  <si>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</si>
  <si>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</si>
  <si>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</si>
  <si>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</si>
  <si>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</si>
  <si>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</si>
  <si>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</si>
  <si>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</si>
  <si>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</si>
  <si>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</si>
  <si>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</si>
  <si>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</si>
  <si>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</si>
  <si>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</si>
  <si>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</si>
  <si>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</si>
  <si>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</si>
  <si>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</si>
  <si>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</si>
  <si>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</si>
  <si>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</si>
  <si>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</si>
  <si>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</si>
  <si>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</si>
  <si>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</si>
  <si>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</si>
  <si>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</si>
  <si>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</si>
  <si>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</si>
  <si>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</si>
  <si>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</si>
  <si>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</si>
  <si>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</si>
  <si>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</si>
  <si>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</si>
  <si>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</si>
  <si>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</si>
  <si>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</si>
  <si>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</si>
  <si>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</si>
  <si>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</si>
  <si>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</si>
  <si>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</si>
  <si>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</si>
  <si>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</si>
  <si>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</si>
  <si>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</si>
  <si>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</si>
  <si>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</si>
  <si>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</si>
  <si>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</si>
  <si>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</si>
  <si>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</si>
  <si>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</si>
  <si>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</si>
  <si>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</si>
  <si>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</si>
  <si>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</si>
  <si>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</si>
  <si>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</si>
  <si>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</si>
  <si>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</si>
  <si>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</si>
  <si>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</si>
  <si>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</si>
  <si>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</si>
  <si>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</si>
  <si>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</si>
  <si>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</si>
  <si>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</si>
  <si>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</si>
  <si>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</si>
  <si>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</si>
  <si>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</si>
  <si>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</si>
  <si>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</si>
  <si>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</si>
  <si>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</si>
  <si>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</si>
  <si>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</si>
  <si>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</si>
  <si>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</si>
  <si>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</si>
  <si>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</si>
  <si>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</si>
  <si>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</si>
  <si>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</si>
  <si>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</si>
  <si>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</si>
  <si>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</si>
  <si>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</si>
  <si>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</si>
  <si>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</si>
  <si>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</si>
  <si>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</si>
  <si>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</si>
  <si>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</si>
  <si>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</si>
  <si>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</si>
  <si>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</si>
  <si>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</si>
  <si>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</si>
  <si>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</si>
  <si>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</si>
  <si>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</si>
  <si>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</si>
  <si>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</si>
  <si>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</si>
  <si>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</si>
  <si>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</si>
  <si>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</si>
  <si>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</si>
  <si>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</si>
  <si>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</si>
  <si>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</si>
  <si>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</si>
  <si>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</si>
  <si>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</si>
  <si>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</si>
  <si>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</si>
  <si>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</si>
  <si>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</si>
  <si>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</si>
  <si>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</si>
  <si>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</si>
  <si>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</si>
  <si>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</si>
  <si>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</si>
  <si>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</si>
  <si>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</si>
  <si>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</si>
  <si>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</si>
  <si>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</si>
  <si>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</si>
  <si>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</si>
  <si>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</si>
  <si>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</si>
  <si>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</si>
  <si>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</si>
  <si>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</si>
  <si>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</si>
  <si>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</si>
  <si>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</si>
  <si>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</si>
  <si>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</si>
  <si>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</si>
  <si>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</si>
  <si>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</si>
  <si>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</si>
  <si>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</si>
  <si>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</si>
  <si>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</si>
  <si>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</si>
  <si>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</si>
  <si>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</si>
  <si>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</si>
  <si>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</si>
  <si>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</si>
  <si>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</si>
  <si>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</si>
  <si>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</si>
  <si>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</si>
  <si>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</si>
  <si>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</si>
  <si>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</si>
  <si>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</si>
  <si>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</si>
  <si>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</si>
  <si>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</si>
  <si>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</si>
  <si>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</si>
  <si>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</si>
  <si>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</si>
  <si>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</si>
  <si>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</si>
  <si>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</si>
  <si>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</si>
  <si>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</si>
  <si>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</si>
  <si>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</si>
  <si>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</si>
  <si>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</si>
  <si>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</si>
  <si>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</si>
  <si>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</si>
  <si>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</si>
  <si>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</si>
  <si>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</si>
  <si>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</si>
  <si>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</si>
  <si>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</si>
  <si>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</si>
  <si>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</si>
  <si>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</si>
  <si>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</si>
  <si>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</si>
  <si>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</si>
  <si>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</si>
  <si>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</si>
  <si>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</si>
  <si>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</si>
  <si>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</si>
  <si>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</si>
  <si>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</si>
  <si>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</si>
  <si>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</si>
  <si>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</si>
  <si>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</si>
  <si>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</si>
  <si>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</si>
  <si>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</si>
  <si>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</si>
  <si>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</si>
  <si>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</si>
  <si>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</si>
  <si>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</si>
  <si>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</si>
  <si>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</si>
  <si>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</si>
  <si>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</si>
  <si>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</si>
  <si>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</si>
  <si>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</si>
  <si>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</si>
  <si>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</si>
  <si>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</si>
  <si>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</si>
  <si>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</si>
  <si>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</si>
  <si>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</si>
  <si>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</si>
  <si>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</si>
  <si>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</si>
  <si>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</si>
  <si>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</si>
  <si>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</si>
  <si>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</si>
  <si>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</si>
  <si>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</si>
  <si>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</si>
  <si>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</si>
  <si>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</si>
  <si>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</si>
  <si>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</si>
  <si>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</si>
  <si>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</si>
  <si>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</si>
  <si>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</si>
  <si>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</si>
  <si>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</si>
  <si>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</si>
  <si>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</si>
  <si>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</si>
  <si>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</si>
  <si>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</si>
  <si>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</si>
  <si>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</si>
  <si>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</si>
  <si>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</si>
  <si>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</si>
  <si>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</si>
  <si>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</si>
  <si>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</si>
  <si>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</si>
  <si>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</si>
  <si>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</si>
  <si>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</si>
  <si>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</si>
  <si>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</si>
  <si>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</si>
  <si>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</si>
  <si>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</si>
  <si>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</si>
  <si>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</si>
  <si>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</si>
  <si>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</si>
  <si>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</si>
  <si>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</si>
  <si>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</si>
  <si>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</si>
  <si>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</si>
  <si>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</si>
  <si>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</si>
  <si>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</si>
  <si>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</si>
  <si>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</si>
  <si>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</si>
  <si>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</si>
  <si>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</si>
  <si>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</si>
  <si>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</si>
  <si>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</si>
  <si>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</si>
  <si>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</si>
  <si>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</si>
  <si>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</si>
  <si>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</si>
  <si>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</si>
  <si>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</si>
  <si>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</si>
  <si>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</si>
  <si>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</si>
  <si>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</si>
  <si>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</si>
  <si>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</si>
  <si>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</si>
  <si>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</si>
  <si>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</si>
  <si>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</si>
  <si>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</si>
  <si>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</si>
  <si>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</si>
  <si>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</si>
  <si>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</si>
  <si>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</si>
  <si>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</si>
  <si>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</si>
  <si>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</si>
  <si>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</si>
  <si>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</si>
  <si>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</si>
  <si>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</si>
  <si>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</si>
  <si>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</si>
  <si>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</si>
  <si>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</si>
  <si>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</si>
  <si>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</si>
  <si>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</si>
  <si>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</si>
  <si>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</si>
  <si>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</si>
  <si>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</si>
  <si>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</si>
  <si>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</si>
  <si>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</si>
  <si>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</si>
  <si>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</si>
  <si>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</si>
  <si>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</si>
  <si>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</si>
  <si>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</si>
  <si>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</si>
  <si>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</si>
  <si>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</si>
  <si>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</si>
  <si>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</si>
  <si>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</si>
  <si>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</si>
  <si>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</si>
  <si>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</si>
  <si>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</si>
  <si>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</si>
  <si>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</si>
  <si>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</si>
  <si>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</si>
  <si>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</si>
  <si>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</si>
  <si>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</si>
  <si>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</si>
  <si>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</si>
  <si>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</si>
  <si>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</si>
  <si>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</si>
  <si>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</si>
  <si>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</si>
  <si>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</si>
  <si>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</si>
  <si>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</si>
  <si>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</si>
  <si>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</si>
  <si>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</si>
  <si>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</si>
  <si>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</si>
  <si>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</si>
  <si>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</si>
  <si>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</si>
  <si>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</si>
  <si>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</si>
  <si>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</si>
  <si>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</si>
  <si>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</si>
  <si>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</si>
  <si>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</si>
  <si>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</si>
  <si>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</si>
  <si>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</si>
  <si>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</si>
  <si>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</si>
  <si>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</si>
  <si>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</si>
  <si>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</si>
  <si>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</si>
  <si>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</si>
  <si>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</si>
  <si>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</si>
  <si>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</si>
  <si>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</si>
  <si>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</si>
  <si>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</si>
  <si>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</si>
  <si>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</si>
  <si>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</si>
  <si>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</si>
  <si>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</si>
  <si>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</si>
  <si>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</si>
  <si>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</si>
  <si>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</si>
  <si>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</si>
  <si>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</si>
  <si>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</si>
  <si>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</si>
  <si>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</si>
  <si>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</si>
  <si>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</si>
  <si>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</si>
  <si>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</si>
  <si>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</si>
  <si>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</si>
  <si>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</si>
  <si>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</si>
  <si>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</si>
  <si>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</si>
  <si>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</si>
  <si>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</si>
  <si>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</si>
  <si>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</si>
  <si>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</si>
  <si>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</si>
  <si>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</si>
  <si>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</si>
  <si>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</si>
  <si>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</si>
  <si>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</si>
  <si>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</si>
  <si>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</si>
  <si>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</si>
  <si>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</si>
  <si>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</si>
  <si>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</si>
  <si>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</si>
  <si>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</si>
  <si>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</si>
  <si>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</si>
  <si>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</si>
  <si>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</si>
  <si>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</si>
  <si>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</si>
  <si>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</si>
  <si>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</si>
  <si>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</si>
  <si>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</si>
  <si>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</si>
  <si>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</si>
  <si>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</si>
  <si>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</si>
  <si>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</si>
  <si>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</si>
  <si>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</si>
  <si>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</si>
  <si>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</si>
  <si>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</si>
  <si>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</si>
  <si>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</si>
  <si>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</si>
  <si>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</si>
  <si>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</si>
  <si>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</si>
  <si>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</si>
  <si>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</si>
  <si>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</si>
  <si>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</si>
  <si>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</si>
  <si>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</si>
  <si>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</si>
  <si>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</si>
  <si>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</si>
  <si>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</si>
  <si>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</si>
  <si>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</si>
  <si>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</si>
  <si>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</si>
  <si>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</si>
  <si>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</si>
  <si>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</si>
  <si>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</si>
  <si>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</si>
  <si>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</si>
  <si>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</si>
  <si>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</si>
  <si>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</si>
  <si>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</si>
  <si>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</si>
  <si>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</si>
  <si>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</si>
  <si>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</si>
  <si>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</si>
  <si>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</si>
  <si>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</si>
  <si>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</si>
  <si>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</si>
  <si>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</si>
  <si>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</si>
  <si>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</si>
  <si>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</si>
  <si>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</si>
  <si>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</si>
  <si>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</si>
  <si>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</si>
  <si>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</si>
  <si>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</si>
  <si>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</si>
  <si>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</si>
  <si>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</si>
  <si>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</si>
  <si>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</si>
  <si>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</si>
  <si>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</si>
  <si>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</si>
  <si>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</si>
  <si>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</si>
  <si>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</si>
  <si>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</si>
  <si>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</si>
  <si>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</si>
  <si>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</si>
  <si>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</si>
  <si>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</si>
  <si>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</si>
  <si>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</si>
  <si>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</si>
  <si>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</si>
  <si>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</si>
  <si>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</si>
  <si>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</si>
  <si>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</si>
  <si>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</si>
  <si>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</si>
  <si>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</si>
  <si>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</si>
  <si>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</si>
  <si>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</si>
  <si>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</si>
  <si>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</si>
  <si>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</si>
  <si>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</si>
  <si>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</si>
  <si>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</si>
  <si>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</si>
  <si>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</si>
  <si>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</si>
  <si>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</si>
  <si>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</si>
  <si>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</si>
  <si>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</si>
  <si>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</si>
  <si>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</si>
  <si>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</si>
  <si>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</si>
  <si>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</si>
  <si>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</si>
  <si>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</si>
  <si>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</si>
  <si>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</si>
  <si>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</si>
  <si>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</si>
  <si>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</si>
  <si>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</si>
  <si>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</si>
  <si>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</si>
  <si>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</si>
  <si>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</si>
  <si>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</si>
  <si>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</si>
  <si>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</si>
  <si>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</si>
  <si>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</si>
  <si>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</si>
  <si>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</si>
  <si>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</si>
  <si>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</si>
  <si>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</si>
  <si>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</si>
  <si>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</si>
  <si>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</si>
  <si>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</si>
  <si>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</si>
  <si>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</si>
  <si>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</si>
  <si>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</si>
  <si>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</si>
  <si>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</si>
  <si>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</si>
  <si>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</si>
  <si>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</si>
  <si>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</si>
  <si>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</si>
  <si>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</si>
  <si>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</si>
  <si>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</si>
  <si>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</si>
  <si>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</si>
  <si>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</si>
  <si>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</si>
  <si>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</si>
  <si>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</si>
  <si>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</si>
  <si>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</si>
  <si>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</si>
  <si>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</si>
  <si>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</si>
  <si>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</si>
  <si>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</si>
  <si>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</si>
  <si>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</si>
  <si>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</si>
  <si>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</si>
  <si>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</si>
  <si>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</si>
  <si>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</si>
  <si>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</si>
  <si>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</si>
  <si>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</si>
  <si>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</si>
  <si>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</si>
  <si>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</si>
  <si>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</si>
  <si>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</si>
  <si>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</si>
  <si>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</si>
  <si>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</si>
  <si>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</si>
  <si>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</si>
  <si>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</si>
  <si>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</si>
  <si>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</si>
  <si>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</si>
  <si>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</si>
  <si>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</si>
  <si>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</si>
  <si>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</si>
  <si>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</si>
  <si>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</si>
  <si>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</si>
  <si>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</si>
  <si>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</si>
  <si>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</si>
  <si>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</si>
  <si>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</si>
  <si>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</si>
  <si>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</si>
  <si>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</si>
  <si>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</si>
  <si>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</si>
  <si>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</si>
  <si>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</si>
  <si>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</si>
  <si>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</si>
  <si>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</si>
  <si>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</si>
  <si>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</si>
  <si>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</si>
  <si>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</si>
  <si>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</si>
  <si>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</si>
  <si>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</si>
  <si>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</si>
  <si>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</si>
  <si>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</si>
  <si>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</si>
  <si>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</si>
  <si>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</si>
  <si>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</si>
  <si>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</si>
  <si>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</si>
  <si>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</si>
  <si>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</si>
  <si>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</si>
  <si>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</si>
  <si>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</si>
  <si>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</si>
  <si>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</si>
  <si>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</si>
  <si>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</si>
  <si>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</si>
  <si>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</si>
  <si>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</si>
  <si>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</si>
  <si>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</si>
  <si>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</si>
  <si>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</si>
  <si>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</si>
  <si>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</si>
  <si>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</si>
  <si>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</si>
  <si>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</si>
  <si>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</si>
  <si>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</si>
  <si>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</si>
  <si>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</si>
  <si>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</si>
  <si>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</si>
  <si>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</si>
  <si>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</si>
  <si>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</si>
  <si>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</si>
  <si>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</si>
  <si>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</si>
  <si>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</si>
  <si>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</si>
  <si>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</si>
  <si>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</si>
  <si>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</si>
  <si>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</si>
  <si>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</si>
  <si>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</si>
  <si>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</si>
  <si>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</si>
  <si>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</si>
  <si>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</si>
  <si>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</si>
  <si>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</si>
  <si>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</si>
  <si>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</si>
  <si>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</si>
  <si>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</si>
  <si>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</si>
  <si>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</si>
  <si>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</si>
  <si>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</si>
  <si>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</si>
  <si>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</si>
  <si>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</si>
  <si>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</si>
  <si>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</si>
  <si>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</si>
  <si>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</si>
  <si>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</si>
  <si>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</si>
  <si>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</si>
  <si>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</si>
  <si>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</si>
  <si>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</si>
  <si>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</si>
  <si>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</si>
  <si>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</si>
  <si>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</si>
  <si>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</si>
  <si>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</si>
  <si>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</si>
  <si>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</si>
  <si>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</si>
  <si>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</si>
  <si>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</si>
  <si>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</si>
  <si>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</si>
  <si>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</si>
  <si>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</si>
  <si>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</si>
  <si>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</si>
  <si>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</si>
  <si>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</si>
  <si>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</si>
  <si>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</si>
  <si>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</si>
  <si>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</si>
  <si>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</si>
  <si>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</si>
  <si>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</si>
  <si>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</si>
  <si>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</si>
  <si>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</si>
  <si>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</si>
  <si>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</si>
  <si>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</si>
  <si>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</si>
  <si>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</si>
  <si>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</si>
  <si>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</si>
  <si>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</si>
  <si>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</si>
  <si>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</si>
  <si>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</si>
  <si>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</si>
  <si>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</si>
  <si>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</si>
  <si>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</si>
  <si>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</si>
  <si>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</si>
  <si>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</si>
  <si>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</si>
  <si>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</si>
  <si>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</si>
  <si>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</si>
  <si>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</si>
  <si>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</si>
  <si>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</si>
  <si>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</si>
  <si>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</si>
  <si>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</si>
  <si>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</si>
  <si>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</si>
  <si>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</si>
  <si>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</si>
  <si>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</si>
  <si>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</si>
  <si>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</si>
  <si>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</si>
  <si>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</si>
  <si>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</si>
  <si>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</si>
  <si>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</si>
  <si>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</si>
  <si>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</si>
  <si>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</si>
  <si>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</si>
  <si>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</si>
  <si>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</si>
  <si>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</si>
  <si>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</si>
  <si>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</si>
  <si>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</si>
  <si>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</si>
  <si>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</si>
  <si>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</si>
  <si>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</si>
  <si>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</si>
  <si>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</si>
  <si>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</si>
  <si>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</si>
  <si>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</si>
  <si>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</si>
  <si>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</si>
  <si>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</si>
  <si>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</si>
  <si>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</si>
  <si>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</si>
  <si>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</si>
  <si>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</si>
  <si>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</si>
  <si>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</si>
  <si>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</si>
  <si>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</si>
  <si>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</si>
  <si>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</si>
  <si>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</si>
  <si>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</si>
  <si>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</si>
  <si>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</si>
  <si>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</si>
  <si>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</si>
  <si>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</si>
  <si>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</si>
  <si>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</si>
  <si>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</si>
  <si>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</si>
  <si>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</si>
  <si>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</si>
  <si>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</si>
  <si>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</si>
  <si>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</si>
  <si>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</si>
  <si>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</si>
  <si>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</si>
  <si>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</si>
  <si>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</si>
  <si>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</si>
  <si>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</si>
  <si>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</si>
  <si>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</si>
  <si>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</si>
  <si>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</si>
  <si>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</si>
  <si>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</si>
  <si>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</si>
  <si>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</si>
  <si>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</si>
  <si>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</si>
  <si>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</si>
  <si>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</si>
  <si>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</si>
  <si>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</si>
  <si>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</si>
  <si>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</si>
  <si>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</si>
  <si>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</si>
  <si>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</si>
  <si>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</si>
  <si>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</si>
  <si>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</si>
  <si>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</si>
  <si>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</si>
  <si>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</si>
  <si>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</si>
  <si>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</si>
  <si>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</si>
  <si>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</si>
  <si>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</si>
  <si>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</si>
  <si>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</si>
  <si>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</si>
  <si>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</si>
  <si>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</si>
  <si>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</si>
  <si>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</si>
  <si>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</si>
  <si>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</si>
  <si>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</si>
  <si>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</si>
  <si>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</si>
  <si>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</si>
  <si>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</si>
  <si>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</si>
  <si>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</si>
  <si>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</si>
  <si>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</si>
  <si>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</si>
  <si>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</si>
  <si>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</si>
  <si>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</si>
  <si>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</si>
  <si>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</si>
  <si>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</si>
  <si>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</si>
  <si>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</si>
  <si>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</si>
  <si>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</si>
  <si>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</si>
  <si>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</si>
  <si>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</si>
  <si>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</si>
  <si>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</si>
  <si>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</si>
  <si>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</si>
  <si>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</si>
  <si>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</si>
  <si>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</si>
  <si>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</si>
  <si>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</si>
  <si>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</si>
  <si>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</si>
  <si>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</si>
  <si>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</si>
  <si>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</si>
  <si>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</si>
  <si>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</si>
  <si>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</si>
  <si>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</si>
  <si>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</si>
  <si>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</si>
  <si>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</si>
  <si>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</si>
  <si>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</si>
  <si>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</si>
  <si>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</si>
  <si>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</si>
  <si>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</si>
  <si>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</si>
  <si>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</si>
  <si>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</si>
  <si>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</si>
  <si>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</si>
  <si>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</si>
  <si>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</si>
  <si>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</si>
  <si>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</si>
  <si>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</si>
  <si>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</si>
  <si>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</si>
  <si>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</si>
  <si>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</si>
  <si>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</si>
  <si>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</si>
  <si>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</si>
  <si>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</si>
  <si>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</si>
  <si>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</si>
  <si>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</si>
  <si>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</si>
  <si>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</si>
  <si>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</si>
  <si>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</si>
  <si>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</si>
  <si>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</si>
  <si>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</si>
  <si>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</si>
  <si>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</si>
  <si>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</si>
  <si>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</si>
  <si>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</si>
  <si>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</si>
  <si>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</si>
  <si>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</si>
  <si>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</si>
  <si>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</si>
  <si>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</si>
  <si>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</si>
  <si>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</si>
  <si>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</si>
  <si>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</si>
  <si>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</si>
  <si>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</si>
  <si>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</si>
  <si>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</si>
  <si>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</si>
  <si>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</si>
  <si>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</si>
  <si>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</si>
  <si>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</si>
  <si>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</si>
  <si>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</si>
  <si>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</si>
  <si>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</si>
  <si>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</si>
  <si>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</si>
  <si>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</si>
  <si>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</si>
  <si>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</si>
  <si>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</si>
  <si>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</si>
  <si>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</si>
  <si>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</si>
  <si>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</si>
  <si>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</si>
  <si>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</si>
  <si>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</si>
  <si>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</si>
  <si>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</si>
  <si>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</si>
  <si>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</si>
  <si>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</si>
  <si>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</si>
  <si>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</si>
  <si>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</si>
  <si>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</si>
  <si>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</si>
  <si>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</si>
  <si>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</si>
  <si>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</si>
  <si>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</si>
  <si>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</si>
  <si>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</si>
  <si>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</si>
  <si>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</si>
  <si>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</si>
  <si>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</si>
  <si>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</si>
  <si>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</si>
  <si>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</si>
  <si>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</si>
  <si>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</si>
  <si>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</si>
  <si>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</si>
  <si>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</si>
  <si>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</si>
  <si>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</si>
  <si>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</si>
  <si>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</si>
  <si>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</si>
  <si>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</si>
  <si>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</si>
  <si>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</si>
  <si>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</si>
  <si>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</si>
  <si>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</si>
  <si>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</si>
  <si>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</si>
  <si>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</si>
  <si>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</si>
  <si>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</si>
  <si>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</si>
  <si>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</si>
  <si>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</si>
  <si>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</si>
  <si>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</si>
  <si>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</si>
  <si>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</si>
  <si>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</si>
  <si>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</si>
  <si>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</si>
  <si>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</si>
  <si>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</si>
  <si>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</si>
  <si>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</si>
  <si>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</si>
  <si>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</si>
  <si>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</si>
  <si>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</si>
  <si>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</si>
  <si>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</si>
  <si>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</si>
  <si>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</si>
  <si>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</si>
  <si>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</si>
  <si>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</si>
  <si>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</si>
  <si>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</si>
  <si>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</si>
  <si>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</si>
  <si>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</si>
  <si>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</si>
  <si>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</si>
  <si>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</si>
  <si>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</si>
  <si>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</si>
  <si>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</si>
  <si>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</si>
  <si>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</si>
  <si>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</si>
  <si>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</si>
  <si>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</si>
  <si>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</si>
  <si>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</si>
  <si>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</si>
  <si>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</si>
  <si>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</si>
  <si>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</si>
  <si>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</si>
  <si>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</si>
  <si>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</si>
  <si>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</si>
  <si>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</si>
  <si>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</si>
  <si>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</si>
  <si>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</si>
  <si>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</si>
  <si>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</si>
  <si>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</si>
  <si>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</si>
  <si>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</si>
  <si>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</si>
  <si>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</si>
  <si>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</si>
  <si>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</si>
  <si>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</si>
  <si>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</si>
  <si>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</si>
  <si>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</si>
  <si>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</si>
  <si>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</si>
  <si>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</si>
  <si>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</si>
  <si>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</si>
  <si>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</si>
  <si>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</si>
  <si>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</si>
  <si>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</si>
  <si>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</si>
  <si>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</si>
  <si>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</si>
  <si>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</si>
  <si>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</si>
  <si>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</si>
  <si>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</si>
  <si>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</si>
  <si>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</si>
  <si>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</si>
  <si>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</si>
  <si>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</si>
  <si>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</si>
  <si>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</si>
  <si>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</si>
  <si>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</si>
  <si>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</si>
  <si>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</si>
  <si>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</si>
  <si>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</si>
  <si>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</si>
  <si>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</si>
  <si>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</si>
  <si>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</si>
  <si>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</si>
  <si>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</si>
  <si>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</si>
  <si>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</si>
  <si>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</si>
  <si>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</si>
  <si>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</si>
  <si>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</si>
  <si>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</si>
  <si>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</si>
  <si>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</si>
  <si>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</si>
  <si>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</si>
  <si>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</si>
  <si>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</si>
  <si>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</si>
  <si>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</si>
  <si>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</si>
  <si>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</si>
  <si>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</si>
  <si>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</si>
  <si>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</si>
  <si>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</si>
  <si>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</si>
  <si>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</si>
  <si>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</si>
  <si>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</si>
  <si>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</si>
  <si>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</si>
  <si>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</si>
  <si>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</si>
  <si>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</si>
  <si>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</si>
  <si>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</si>
  <si>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</si>
  <si>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</si>
  <si>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</si>
  <si>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</si>
  <si>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</si>
  <si>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</si>
  <si>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</si>
  <si>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</si>
  <si>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</si>
  <si>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</si>
  <si>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</si>
  <si>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</si>
  <si>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</si>
  <si>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</si>
  <si>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</si>
  <si>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</si>
  <si>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</si>
  <si>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</si>
  <si>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</si>
  <si>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</si>
  <si>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</si>
  <si>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</si>
  <si>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</si>
  <si>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</si>
  <si>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</si>
  <si>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</si>
  <si>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</si>
  <si>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</si>
  <si>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</si>
  <si>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</si>
  <si>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</si>
  <si>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</si>
  <si>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</si>
  <si>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</si>
  <si>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</si>
  <si>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</si>
  <si>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</si>
  <si>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</si>
  <si>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</si>
  <si>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</si>
  <si>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</si>
  <si>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</si>
  <si>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</si>
  <si>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</si>
  <si>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</si>
  <si>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</si>
  <si>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</si>
  <si>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</si>
  <si>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</si>
  <si>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</si>
  <si>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</si>
  <si>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</si>
  <si>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</si>
  <si>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</si>
  <si>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</si>
  <si>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</si>
  <si>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</si>
  <si>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</si>
  <si>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</si>
  <si>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</si>
  <si>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</si>
  <si>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</si>
  <si>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</si>
  <si>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</si>
  <si>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</si>
  <si>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</si>
  <si>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</si>
  <si>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</si>
  <si>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</si>
  <si>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</si>
  <si>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</si>
  <si>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</si>
  <si>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</si>
  <si>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</si>
  <si>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</si>
  <si>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</si>
  <si>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</si>
  <si>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</si>
  <si>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</si>
  <si>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</si>
  <si>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</si>
  <si>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</si>
  <si>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</si>
  <si>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</si>
  <si>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</si>
  <si>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</si>
  <si>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</si>
  <si>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</si>
  <si>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</si>
  <si>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</si>
  <si>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</si>
  <si>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</si>
  <si>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</si>
  <si>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</si>
  <si>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</si>
  <si>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</si>
  <si>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</si>
  <si>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</si>
  <si>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</si>
  <si>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</si>
  <si>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</si>
  <si>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</si>
  <si>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</si>
  <si>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</si>
  <si>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</si>
  <si>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</si>
  <si>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</si>
  <si>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</si>
  <si>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</si>
  <si>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</si>
  <si>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</si>
  <si>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</si>
  <si>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</si>
  <si>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</si>
  <si>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</si>
  <si>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</si>
  <si>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</si>
  <si>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</si>
  <si>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</si>
  <si>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</si>
  <si>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</si>
  <si>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</si>
  <si>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</si>
  <si>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</si>
  <si>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</si>
  <si>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</si>
  <si>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</si>
  <si>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</si>
  <si>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</si>
  <si>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</si>
  <si>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</si>
  <si>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</si>
  <si>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</si>
  <si>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</si>
  <si>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</si>
  <si>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</si>
  <si>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</si>
  <si>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</si>
  <si>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</si>
  <si>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</si>
  <si>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</si>
  <si>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</si>
  <si>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</si>
  <si>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</si>
  <si>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</si>
  <si>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</si>
  <si>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</si>
  <si>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</si>
  <si>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</si>
  <si>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</si>
  <si>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</si>
  <si>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</si>
  <si>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</si>
  <si>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</si>
  <si>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</si>
  <si>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</si>
  <si>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</si>
  <si>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</si>
  <si>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</si>
  <si>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</si>
  <si>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</si>
  <si>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</si>
  <si>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</si>
  <si>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</si>
  <si>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</si>
  <si>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</si>
  <si>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</si>
  <si>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</si>
  <si>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</si>
  <si>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</si>
  <si>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</si>
  <si>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</si>
  <si>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</si>
  <si>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</si>
  <si>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</si>
  <si>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</si>
  <si>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</si>
  <si>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</si>
  <si>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</si>
  <si>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</si>
  <si>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</si>
  <si>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</si>
  <si>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</si>
  <si>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</si>
  <si>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</si>
  <si>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</si>
  <si>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</si>
  <si>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</si>
  <si>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</si>
  <si>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</si>
  <si>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</si>
  <si>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</si>
  <si>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</si>
  <si>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</si>
  <si>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</si>
  <si>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</si>
  <si>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</si>
  <si>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</si>
  <si>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</si>
  <si>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</si>
  <si>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</si>
  <si>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</si>
  <si>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</si>
  <si>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</si>
  <si>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</si>
  <si>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</si>
  <si>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</si>
  <si>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</si>
  <si>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</si>
  <si>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</si>
  <si>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</si>
  <si>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</si>
  <si>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</si>
  <si>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</si>
  <si>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</si>
  <si>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</si>
  <si>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</si>
  <si>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</si>
  <si>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</si>
  <si>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</si>
  <si>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</si>
  <si>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</si>
  <si>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</si>
  <si>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</si>
  <si>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</si>
  <si>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</si>
  <si>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</si>
  <si>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</si>
  <si>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</si>
  <si>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</si>
  <si>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</si>
  <si>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</si>
  <si>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</si>
  <si>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</si>
  <si>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</si>
  <si>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</si>
  <si>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</si>
  <si>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</si>
  <si>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</si>
  <si>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</si>
  <si>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</si>
  <si>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</si>
  <si>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</si>
  <si>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</si>
  <si>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</si>
  <si>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</si>
  <si>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</si>
  <si>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</si>
  <si>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</si>
  <si>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</si>
  <si>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</si>
  <si>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</si>
  <si>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</si>
  <si>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</si>
  <si>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</si>
  <si>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</si>
  <si>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</si>
  <si>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</si>
  <si>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</si>
  <si>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</si>
  <si>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</si>
  <si>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</si>
  <si>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</si>
  <si>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</si>
  <si>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</si>
  <si>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</si>
  <si>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</si>
  <si>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</si>
  <si>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</si>
  <si>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</si>
  <si>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</si>
  <si>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</si>
  <si>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</si>
  <si>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</si>
  <si>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</si>
  <si>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</si>
  <si>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</si>
  <si>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</si>
  <si>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</si>
  <si>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</si>
  <si>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</si>
  <si>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</si>
  <si>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</si>
  <si>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</si>
  <si>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</si>
  <si>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</si>
  <si>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</si>
  <si>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</si>
  <si>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</si>
  <si>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</si>
  <si>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</si>
  <si>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</si>
  <si>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</si>
  <si>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</si>
  <si>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</si>
  <si>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</si>
  <si>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</si>
  <si>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</si>
  <si>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</si>
  <si>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</si>
  <si>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</si>
  <si>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</si>
  <si>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</si>
  <si>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</si>
  <si>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</si>
  <si>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</si>
  <si>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</si>
  <si>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</si>
  <si>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</si>
  <si>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</si>
  <si>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</si>
  <si>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</si>
  <si>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</si>
  <si>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</si>
  <si>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</si>
  <si>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</si>
  <si>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</si>
  <si>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</si>
  <si>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</si>
  <si>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</si>
  <si>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</si>
  <si>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</si>
  <si>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</si>
  <si>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</si>
  <si>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</si>
  <si>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</si>
  <si>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</si>
  <si>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</si>
  <si>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</si>
  <si>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</si>
  <si>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</si>
  <si>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</si>
  <si>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</si>
  <si>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</si>
  <si>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</si>
  <si>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</si>
  <si>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</si>
  <si>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</si>
  <si>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</si>
  <si>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</si>
  <si>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</si>
  <si>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</si>
  <si>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</si>
  <si>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</si>
  <si>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</si>
  <si>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</si>
  <si>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</si>
  <si>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</si>
  <si>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</si>
  <si>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</si>
  <si>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</si>
  <si>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</si>
  <si>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</si>
  <si>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</si>
  <si>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</si>
  <si>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</si>
  <si>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</si>
  <si>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</si>
  <si>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</si>
  <si>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</si>
  <si>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</si>
  <si>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</si>
  <si>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</si>
  <si>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</si>
  <si>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</si>
  <si>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</si>
  <si>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</si>
  <si>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</si>
  <si>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</si>
  <si>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</si>
  <si>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</si>
  <si>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</si>
  <si>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</si>
  <si>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</si>
  <si>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</si>
  <si>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</si>
  <si>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</si>
  <si>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</si>
  <si>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</si>
  <si>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</si>
  <si>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</si>
  <si>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</si>
  <si>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</si>
  <si>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</si>
  <si>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</si>
  <si>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</si>
  <si>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</si>
  <si>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</si>
  <si>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</si>
  <si>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</si>
  <si>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</si>
  <si>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</si>
  <si>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</si>
  <si>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</si>
  <si>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</si>
  <si>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</si>
  <si>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</si>
  <si>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</si>
  <si>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</si>
  <si>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</si>
  <si>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</si>
  <si>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</si>
  <si>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</si>
  <si>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</si>
  <si>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</si>
  <si>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</si>
  <si>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</si>
  <si>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</si>
  <si>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</si>
  <si>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</si>
  <si>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</si>
  <si>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</si>
  <si>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</si>
  <si>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</si>
  <si>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</si>
  <si>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</si>
  <si>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</si>
  <si>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</si>
  <si>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</si>
  <si>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</si>
  <si>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</si>
  <si>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</si>
  <si>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</si>
  <si>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</si>
  <si>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</si>
  <si>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</si>
  <si>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</si>
  <si>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</si>
  <si>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</si>
  <si>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</si>
  <si>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</si>
  <si>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</si>
  <si>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</si>
  <si>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</si>
  <si>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</si>
  <si>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</si>
  <si>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</si>
  <si>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</si>
  <si>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</si>
  <si>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</si>
  <si>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</si>
  <si>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</si>
  <si>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</si>
  <si>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</si>
  <si>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</si>
  <si>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</si>
  <si>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</si>
  <si>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</si>
  <si>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</si>
  <si>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</si>
  <si>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</si>
  <si>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</si>
  <si>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</si>
  <si>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</si>
  <si>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</si>
  <si>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</si>
  <si>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</si>
  <si>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</si>
  <si>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</si>
  <si>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</si>
  <si>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</si>
  <si>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</si>
  <si>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</si>
  <si>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</si>
  <si>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</si>
  <si>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</si>
  <si>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</si>
  <si>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</si>
  <si>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</si>
  <si>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</si>
  <si>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</si>
  <si>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</si>
  <si>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</si>
  <si>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</si>
  <si>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</si>
  <si>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</si>
  <si>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</si>
  <si>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</si>
  <si>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</si>
  <si>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</si>
  <si>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</si>
  <si>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</si>
  <si>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</si>
  <si>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</si>
  <si>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</si>
  <si>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</si>
  <si>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</si>
  <si>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</si>
  <si>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</si>
  <si>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</si>
  <si>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</si>
  <si>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</si>
  <si>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</si>
  <si>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</si>
  <si>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</si>
  <si>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</si>
  <si>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</si>
  <si>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</si>
  <si>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</si>
  <si>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</si>
  <si>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</si>
  <si>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</si>
  <si>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</si>
  <si>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</si>
  <si>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</si>
  <si>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</si>
  <si>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</si>
  <si>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</si>
  <si>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</si>
  <si>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</si>
  <si>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</si>
  <si>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</si>
  <si>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</si>
  <si>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</si>
  <si>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</si>
  <si>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</si>
  <si>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</si>
  <si>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</si>
  <si>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</si>
  <si>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</si>
  <si>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</si>
  <si>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</si>
  <si>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</si>
  <si>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</si>
  <si>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</si>
  <si>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</si>
  <si>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</si>
  <si>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</si>
  <si>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</si>
  <si>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</si>
  <si>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</si>
  <si>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</si>
  <si>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</si>
  <si>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</si>
  <si>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</si>
  <si>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</si>
  <si>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</si>
  <si>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</si>
  <si>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</si>
  <si>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</si>
  <si>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</si>
  <si>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</si>
  <si>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</si>
  <si>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</si>
  <si>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</si>
  <si>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</si>
  <si>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</si>
  <si>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</si>
  <si>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</si>
  <si>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</si>
  <si>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</si>
  <si>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</si>
  <si>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</si>
  <si>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</si>
  <si>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</si>
  <si>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</si>
  <si>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</si>
  <si>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</si>
  <si>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</si>
  <si>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</si>
  <si>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</si>
  <si>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</si>
  <si>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</si>
  <si>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</si>
  <si>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</si>
  <si>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</si>
  <si>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</si>
  <si>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</si>
  <si>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</si>
  <si>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</si>
  <si>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</si>
  <si>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</si>
  <si>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</si>
  <si>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</si>
  <si>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</si>
  <si>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</si>
  <si>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</si>
  <si>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</si>
  <si>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</si>
  <si>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</si>
  <si>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</si>
  <si>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</si>
  <si>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</si>
  <si>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</si>
  <si>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</si>
  <si>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</si>
  <si>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</si>
  <si>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</si>
  <si>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</si>
  <si>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</si>
  <si>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</si>
  <si>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</si>
  <si>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</si>
  <si>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</si>
  <si>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</si>
  <si>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</si>
  <si>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</si>
  <si>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</si>
  <si>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</si>
  <si>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</si>
  <si>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</si>
  <si>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</si>
  <si>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</si>
  <si>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</si>
  <si>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</si>
  <si>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</si>
  <si>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</si>
  <si>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</si>
  <si>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</si>
  <si>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</si>
  <si>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</si>
  <si>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</si>
  <si>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</si>
  <si>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</si>
  <si>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</si>
  <si>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</si>
  <si>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</si>
  <si>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</si>
  <si>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</si>
  <si>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</si>
  <si>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</si>
  <si>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</si>
  <si>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</si>
  <si>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</si>
  <si>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</si>
  <si>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</si>
  <si>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</si>
  <si>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</si>
  <si>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</si>
  <si>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</si>
  <si>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</si>
  <si>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</si>
  <si>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</si>
  <si>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</si>
  <si>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</si>
  <si>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</si>
  <si>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</si>
  <si>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</si>
  <si>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</si>
  <si>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</si>
  <si>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</si>
  <si>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</si>
  <si>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</si>
  <si>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</si>
  <si>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</si>
  <si>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</si>
  <si>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</si>
  <si>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</si>
  <si>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</si>
  <si>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</si>
  <si>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</si>
  <si>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</si>
  <si>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</si>
  <si>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</si>
  <si>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</si>
  <si>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</si>
  <si>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</si>
  <si>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</si>
  <si>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</si>
  <si>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</si>
  <si>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</si>
  <si>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</si>
  <si>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</si>
  <si>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</si>
  <si>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</si>
  <si>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</si>
  <si>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</si>
  <si>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</si>
  <si>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</si>
  <si>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</si>
  <si>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</si>
  <si>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</si>
  <si>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</si>
  <si>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</si>
  <si>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</si>
  <si>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</si>
  <si>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</si>
  <si>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</si>
  <si>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</si>
  <si>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</si>
  <si>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</si>
  <si>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</si>
  <si>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</si>
  <si>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</si>
  <si>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</si>
  <si>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</si>
  <si>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</si>
  <si>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</si>
  <si>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</si>
  <si>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</si>
  <si>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</si>
  <si>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</si>
  <si>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</si>
  <si>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</si>
  <si>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</si>
  <si>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</si>
  <si>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</si>
  <si>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</si>
  <si>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</si>
  <si>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</si>
  <si>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</si>
  <si>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</si>
  <si>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</si>
  <si>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</si>
  <si>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</si>
  <si>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</si>
  <si>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</si>
  <si>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</si>
  <si>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</si>
  <si>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</si>
  <si>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</si>
  <si>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</si>
  <si>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</si>
  <si>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</si>
  <si>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</si>
  <si>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</si>
  <si>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</si>
  <si>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</si>
  <si>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</si>
  <si>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</si>
  <si>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</si>
  <si>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</si>
  <si>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</si>
  <si>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</si>
  <si>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</si>
  <si>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</si>
  <si>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</si>
  <si>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</si>
  <si>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</si>
  <si>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</si>
  <si>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</si>
  <si>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</si>
  <si>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</si>
  <si>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</si>
  <si>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</si>
  <si>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</si>
  <si>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</si>
  <si>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</si>
  <si>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</si>
  <si>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</si>
  <si>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</si>
  <si>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</si>
  <si>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</si>
  <si>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</si>
  <si>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</si>
  <si>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</si>
  <si>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</si>
  <si>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</si>
  <si>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</si>
  <si>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</si>
  <si>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</si>
  <si>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</si>
  <si>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</si>
  <si>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</si>
  <si>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</si>
  <si>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</si>
  <si>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</si>
  <si>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</si>
  <si>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</si>
  <si>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</si>
  <si>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</si>
  <si>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</si>
  <si>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</si>
  <si>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</si>
  <si>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</si>
  <si>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</si>
  <si>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</si>
  <si>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</si>
  <si>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</si>
  <si>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</si>
  <si>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</si>
  <si>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</si>
  <si>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</si>
  <si>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</si>
  <si>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</si>
  <si>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</si>
  <si>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</si>
  <si>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</si>
  <si>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</si>
  <si>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</si>
  <si>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</si>
  <si>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</si>
  <si>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</si>
  <si>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</si>
  <si>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</si>
  <si>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</si>
  <si>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</si>
  <si>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</si>
  <si>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</si>
  <si>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</si>
  <si>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</si>
  <si>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</si>
  <si>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</si>
  <si>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</si>
  <si>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</si>
  <si>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</si>
  <si>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</si>
  <si>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</si>
  <si>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</si>
  <si>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</si>
  <si>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</si>
  <si>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</si>
  <si>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</si>
  <si>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</si>
  <si>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</si>
  <si>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</si>
  <si>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</si>
  <si>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</si>
  <si>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</si>
  <si>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</si>
  <si>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</si>
  <si>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</si>
  <si>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</si>
  <si>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</si>
  <si>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</si>
  <si>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</si>
  <si>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</si>
  <si>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</si>
  <si>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</si>
  <si>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</si>
  <si>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</si>
  <si>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</si>
  <si>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</si>
  <si>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</si>
  <si>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</si>
  <si>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</si>
  <si>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</si>
  <si>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</si>
  <si>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</si>
  <si>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</si>
  <si>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</si>
  <si>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</si>
  <si>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</si>
  <si>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</si>
  <si>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</si>
  <si>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</si>
  <si>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</si>
  <si>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</si>
  <si>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</si>
  <si>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</si>
  <si>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</si>
  <si>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</si>
  <si>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</si>
  <si>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</si>
  <si>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</si>
  <si>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</si>
  <si>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</si>
  <si>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</si>
  <si>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</si>
  <si>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</si>
  <si>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</si>
  <si>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</si>
  <si>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</si>
  <si>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</si>
  <si>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</si>
  <si>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</si>
  <si>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</si>
  <si>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</si>
  <si>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</si>
  <si>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</si>
  <si>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</si>
  <si>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</si>
  <si>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</si>
  <si>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</si>
  <si>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</si>
  <si>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</si>
  <si>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</si>
  <si>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</si>
  <si>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</si>
  <si>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</si>
  <si>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</si>
  <si>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</si>
  <si>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</si>
  <si>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</si>
  <si>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</si>
  <si>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</si>
  <si>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</si>
  <si>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</si>
  <si>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</si>
  <si>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</si>
  <si>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</si>
  <si>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</si>
  <si>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</si>
  <si>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</si>
  <si>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</si>
  <si>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</si>
  <si>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</si>
  <si>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</si>
  <si>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</si>
  <si>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</si>
  <si>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</si>
  <si>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</si>
  <si>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</si>
  <si>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</si>
  <si>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</si>
  <si>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</si>
  <si>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</si>
  <si>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</si>
  <si>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</si>
  <si>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</si>
  <si>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</si>
  <si>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</si>
  <si>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</si>
  <si>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</si>
  <si>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</si>
  <si>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</si>
  <si>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</si>
  <si>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</si>
  <si>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</si>
  <si>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</si>
  <si>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</si>
  <si>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</si>
  <si>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</si>
  <si>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</si>
  <si>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</si>
  <si>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</si>
  <si>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</si>
  <si>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</si>
  <si>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</si>
  <si>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</si>
  <si>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</si>
  <si>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</si>
  <si>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</si>
  <si>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</si>
  <si>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</si>
  <si>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</si>
  <si>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</si>
  <si>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</si>
  <si>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</si>
  <si>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</si>
  <si>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</si>
  <si>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</si>
  <si>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</si>
  <si>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</si>
  <si>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</si>
  <si>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</si>
  <si>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</si>
  <si>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</si>
  <si>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</si>
  <si>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</si>
  <si>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</si>
  <si>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</si>
  <si>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</si>
  <si>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</si>
  <si>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</si>
  <si>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</si>
  <si>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</si>
  <si>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</si>
  <si>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</si>
  <si>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</si>
  <si>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</si>
  <si>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</si>
  <si>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</si>
  <si>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</si>
  <si>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</si>
  <si>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</si>
  <si>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</si>
  <si>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</si>
  <si>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</si>
  <si>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</si>
  <si>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</si>
  <si>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</si>
  <si>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</si>
  <si>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</si>
  <si>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</si>
  <si>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</si>
  <si>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</si>
  <si>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</si>
  <si>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</si>
  <si>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</si>
  <si>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</si>
  <si>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</si>
  <si>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</si>
  <si>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</si>
  <si>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</si>
  <si>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</si>
  <si>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</si>
  <si>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</si>
  <si>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</si>
  <si>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</si>
  <si>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</si>
  <si>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</si>
  <si>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</si>
  <si>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</si>
  <si>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</si>
  <si>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</si>
  <si>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</si>
  <si>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</si>
  <si>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</si>
  <si>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</si>
  <si>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</si>
  <si>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</si>
  <si>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</si>
  <si>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</si>
  <si>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</si>
  <si>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</si>
  <si>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</si>
  <si>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</si>
  <si>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</si>
  <si>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</si>
  <si>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</si>
  <si>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</si>
  <si>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</si>
  <si>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</si>
  <si>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</si>
  <si>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</si>
  <si>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</si>
  <si>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</si>
  <si>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</si>
  <si>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</si>
  <si>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</si>
  <si>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</si>
  <si>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</si>
  <si>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</si>
  <si>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</si>
  <si>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</si>
  <si>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</si>
  <si>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</si>
  <si>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</si>
  <si>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</si>
  <si>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</si>
  <si>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</si>
  <si>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</si>
  <si>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</si>
  <si>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</si>
  <si>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</si>
  <si>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</si>
  <si>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</si>
  <si>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</si>
  <si>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</si>
  <si>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</si>
  <si>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</si>
  <si>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</si>
  <si>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</si>
  <si>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</si>
  <si>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</si>
  <si>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</si>
  <si>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</si>
  <si>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</si>
  <si>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</si>
  <si>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</si>
  <si>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</si>
  <si>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</si>
  <si>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</si>
  <si>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</si>
  <si>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</si>
  <si>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</si>
  <si>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</si>
  <si>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</si>
  <si>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</si>
  <si>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</si>
  <si>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</si>
  <si>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</si>
  <si>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</si>
  <si>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</si>
  <si>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</si>
  <si>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</si>
  <si>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</si>
  <si>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</si>
  <si>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</si>
  <si>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</si>
  <si>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</si>
  <si>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</si>
  <si>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</si>
  <si>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</si>
  <si>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</si>
  <si>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</si>
  <si>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</si>
  <si>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</si>
  <si>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</si>
  <si>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</si>
  <si>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</si>
  <si>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</si>
  <si>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</si>
  <si>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</si>
  <si>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</si>
  <si>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</si>
  <si>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</si>
  <si>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</si>
  <si>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</si>
  <si>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</si>
  <si>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</si>
  <si>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</si>
  <si>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</si>
  <si>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</si>
  <si>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</si>
  <si>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</si>
  <si>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</si>
  <si>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</si>
  <si>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</si>
  <si>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</si>
  <si>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</si>
  <si>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</si>
  <si>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</si>
  <si>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</si>
  <si>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</si>
  <si>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</si>
  <si>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</si>
  <si>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</si>
  <si>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</si>
  <si>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</si>
  <si>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</si>
  <si>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</si>
  <si>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</si>
  <si>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</si>
  <si>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</si>
  <si>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</si>
  <si>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</si>
  <si>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</si>
  <si>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</si>
  <si>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</si>
  <si>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</si>
  <si>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</si>
  <si>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</si>
  <si>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</si>
  <si>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</si>
  <si>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</si>
  <si>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</si>
  <si>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</si>
  <si>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</si>
  <si>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</si>
  <si>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</si>
  <si>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</si>
  <si>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</si>
  <si>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</si>
  <si>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</si>
  <si>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</si>
  <si>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</si>
  <si>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</si>
  <si>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</si>
  <si>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</si>
  <si>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</si>
  <si>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</si>
  <si>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</si>
  <si>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</si>
  <si>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</si>
  <si>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</si>
  <si>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</si>
  <si>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</si>
  <si>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</si>
  <si>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</si>
  <si>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</si>
  <si>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</si>
  <si>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</si>
  <si>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</si>
  <si>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</si>
  <si>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</si>
  <si>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</si>
  <si>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</si>
  <si>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</si>
  <si>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</si>
  <si>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</si>
  <si>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</si>
  <si>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</si>
  <si>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</si>
  <si>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</si>
  <si>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</si>
  <si>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</si>
  <si>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</si>
  <si>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</si>
  <si>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</si>
  <si>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</si>
  <si>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</si>
  <si>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</si>
  <si>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</si>
  <si>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</si>
  <si>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</si>
  <si>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</si>
  <si>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</si>
  <si>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</si>
  <si>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</si>
  <si>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</si>
  <si>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</si>
  <si>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</si>
  <si>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</si>
  <si>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</si>
  <si>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</si>
  <si>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</si>
  <si>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</si>
  <si>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</si>
  <si>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</si>
  <si>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</si>
  <si>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</si>
  <si>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</si>
  <si>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</si>
  <si>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</si>
  <si>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</si>
  <si>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</si>
  <si>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</si>
  <si>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</si>
  <si>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</si>
  <si>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</si>
  <si>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</si>
  <si>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</si>
  <si>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</si>
  <si>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</si>
  <si>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</si>
  <si>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</si>
  <si>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</si>
  <si>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</si>
  <si>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</si>
  <si>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</si>
  <si>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</si>
  <si>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</si>
  <si>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</si>
  <si>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</si>
  <si>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</si>
  <si>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</si>
  <si>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</si>
  <si>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</si>
  <si>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</si>
  <si>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</si>
  <si>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</si>
  <si>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</si>
  <si>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</si>
  <si>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</si>
  <si>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</si>
  <si>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</si>
  <si>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</si>
  <si>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</si>
  <si>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</si>
  <si>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</si>
  <si>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</si>
  <si>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</si>
  <si>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</si>
  <si>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</si>
  <si>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</si>
  <si>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</si>
  <si>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</si>
  <si>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</si>
  <si>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</si>
  <si>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</si>
  <si>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</si>
  <si>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</si>
  <si>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</si>
  <si>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</si>
  <si>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</si>
  <si>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</si>
  <si>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</si>
  <si>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</si>
  <si>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</si>
  <si>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</si>
  <si>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</si>
  <si>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</si>
  <si>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</si>
  <si>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</si>
  <si>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</si>
  <si>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</si>
  <si>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</si>
  <si>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</si>
  <si>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</si>
  <si>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</si>
  <si>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</si>
  <si>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</si>
  <si>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</si>
  <si>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</si>
  <si>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</si>
  <si>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</si>
  <si>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</si>
  <si>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</si>
  <si>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</si>
  <si>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</si>
  <si>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</si>
  <si>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</si>
  <si>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</si>
  <si>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</si>
  <si>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</si>
  <si>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</si>
  <si>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</si>
  <si>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</si>
  <si>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</si>
  <si>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</si>
  <si>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</si>
  <si>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</si>
  <si>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</si>
  <si>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</si>
  <si>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</si>
  <si>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</si>
  <si>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</si>
  <si>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</si>
  <si>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</si>
  <si>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</si>
  <si>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</si>
  <si>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</si>
  <si>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</si>
  <si>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</si>
  <si>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</si>
  <si>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</si>
  <si>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</si>
  <si>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</si>
  <si>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</si>
  <si>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</si>
  <si>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</si>
  <si>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</si>
  <si>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</si>
  <si>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</si>
  <si>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</si>
  <si>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</si>
  <si>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</si>
  <si>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</si>
  <si>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</si>
  <si>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</si>
  <si>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</si>
  <si>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</si>
  <si>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</si>
  <si>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</si>
  <si>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</si>
  <si>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</si>
  <si>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</si>
  <si>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</si>
  <si>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</si>
  <si>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</si>
  <si>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</si>
  <si>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</si>
  <si>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</si>
  <si>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</si>
  <si>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</si>
  <si>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</si>
  <si>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</si>
  <si>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</si>
  <si>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</si>
  <si>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</si>
  <si>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</si>
  <si>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</si>
  <si>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</si>
  <si>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</si>
  <si>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</si>
  <si>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</si>
  <si>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</si>
  <si>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</si>
  <si>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</si>
  <si>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</si>
  <si>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</si>
  <si>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</si>
  <si>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</si>
  <si>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</si>
  <si>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</si>
  <si>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</si>
  <si>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</si>
  <si>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</si>
  <si>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</si>
  <si>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</si>
  <si>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</si>
  <si>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</si>
  <si>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</si>
  <si>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</si>
  <si>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</si>
  <si>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</si>
  <si>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</si>
  <si>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</si>
  <si>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</si>
  <si>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</si>
  <si>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</si>
  <si>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</si>
  <si>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</si>
  <si>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</si>
  <si>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</si>
  <si>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</si>
  <si>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</si>
  <si>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</si>
  <si>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</si>
  <si>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</si>
  <si>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</si>
  <si>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</si>
  <si>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</si>
  <si>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</si>
  <si>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</si>
  <si>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</si>
  <si>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</si>
  <si>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</si>
  <si>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</si>
  <si>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</si>
  <si>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</si>
  <si>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</si>
  <si>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</si>
  <si>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</si>
  <si>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</si>
  <si>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</si>
  <si>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</si>
  <si>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</si>
  <si>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</si>
  <si>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</si>
  <si>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</si>
  <si>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</si>
  <si>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</si>
  <si>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</si>
  <si>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</si>
  <si>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</si>
  <si>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</si>
  <si>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</si>
  <si>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</si>
  <si>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</si>
  <si>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</si>
  <si>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</si>
  <si>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</si>
  <si>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</si>
  <si>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</si>
  <si>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</si>
  <si>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</si>
  <si>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</si>
  <si>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</si>
  <si>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</si>
  <si>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</si>
  <si>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</si>
  <si>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</si>
  <si>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</si>
  <si>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</si>
  <si>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</si>
  <si>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</si>
  <si>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</si>
  <si>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</si>
  <si>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</si>
  <si>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</si>
  <si>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</si>
  <si>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</si>
  <si>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</si>
  <si>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</si>
  <si>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</si>
  <si>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</si>
  <si>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</si>
  <si>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</si>
  <si>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</si>
  <si>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</si>
  <si>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</si>
  <si>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</si>
  <si>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</si>
  <si>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</si>
  <si>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</si>
  <si>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</si>
  <si>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</si>
  <si>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</si>
  <si>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</si>
  <si>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</si>
  <si>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</si>
  <si>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</si>
  <si>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</si>
  <si>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</si>
  <si>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</si>
  <si>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</si>
  <si>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</si>
  <si>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</si>
  <si>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</si>
  <si>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</si>
  <si>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</si>
  <si>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</si>
  <si>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</si>
  <si>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</si>
  <si>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</si>
  <si>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</si>
  <si>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</si>
  <si>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</si>
  <si>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</si>
  <si>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</si>
  <si>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</si>
  <si>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</si>
  <si>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</si>
  <si>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</si>
  <si>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</si>
  <si>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</si>
  <si>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</si>
  <si>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</si>
  <si>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</si>
  <si>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</si>
  <si>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</si>
  <si>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</si>
  <si>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</si>
  <si>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</si>
  <si>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</si>
  <si>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</si>
  <si>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</si>
  <si>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</si>
  <si>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</si>
  <si>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</si>
  <si>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</si>
  <si>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</si>
  <si>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</si>
  <si>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</si>
  <si>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</si>
  <si>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</si>
  <si>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</si>
  <si>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</si>
  <si>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</si>
  <si>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</si>
  <si>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</si>
  <si>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</si>
  <si>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</si>
  <si>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</si>
  <si>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</si>
  <si>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</si>
  <si>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</si>
  <si>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</si>
  <si>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</si>
  <si>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</si>
  <si>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</si>
  <si>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</si>
  <si>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</si>
  <si>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</si>
  <si>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</si>
  <si>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</si>
  <si>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</si>
  <si>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</si>
  <si>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</si>
  <si>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</si>
  <si>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</si>
  <si>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</si>
  <si>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</si>
  <si>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</si>
  <si>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</si>
  <si>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</si>
  <si>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</si>
  <si>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</si>
  <si>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</si>
  <si>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</si>
  <si>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</si>
  <si>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</si>
  <si>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</si>
  <si>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</si>
  <si>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</si>
  <si>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</si>
  <si>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</si>
  <si>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</si>
  <si>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</si>
  <si>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</si>
  <si>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</si>
  <si>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</si>
  <si>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</si>
  <si>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</si>
  <si>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</si>
  <si>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</si>
  <si>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</si>
  <si>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</si>
  <si>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</si>
  <si>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</si>
  <si>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</si>
  <si>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</si>
  <si>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</si>
  <si>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</si>
  <si>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</si>
  <si>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</si>
  <si>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</si>
  <si>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</si>
  <si>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</si>
  <si>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</si>
  <si>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</si>
  <si>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</si>
  <si>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</si>
  <si>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</si>
  <si>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</si>
  <si>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</si>
  <si>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</si>
  <si>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</si>
  <si>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</si>
  <si>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</si>
  <si>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</si>
  <si>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</si>
  <si>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</si>
  <si>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</si>
  <si>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</si>
  <si>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</si>
  <si>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</si>
  <si>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</si>
  <si>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</si>
  <si>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</si>
  <si>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</si>
  <si>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</si>
  <si>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</si>
  <si>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</si>
  <si>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</si>
  <si>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</si>
  <si>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</si>
  <si>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</si>
  <si>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</si>
  <si>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</si>
  <si>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</si>
  <si>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</si>
  <si>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</si>
  <si>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</si>
  <si>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</si>
  <si>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</si>
  <si>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</si>
  <si>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</si>
  <si>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</si>
  <si>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</si>
  <si>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</si>
  <si>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</si>
  <si>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</si>
  <si>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</si>
  <si>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</si>
  <si>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</si>
  <si>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</si>
  <si>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</si>
  <si>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</si>
  <si>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</si>
  <si>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</si>
  <si>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</si>
  <si>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</si>
  <si>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</si>
  <si>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</si>
  <si>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</si>
  <si>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</si>
  <si>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</si>
  <si>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</si>
  <si>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</si>
  <si>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</si>
  <si>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</si>
  <si>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</si>
  <si>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</si>
  <si>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</si>
  <si>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</si>
  <si>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</si>
  <si>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</si>
  <si>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</si>
  <si>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</si>
  <si>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</si>
  <si>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</si>
  <si>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</si>
  <si>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</si>
  <si>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</si>
  <si>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</si>
  <si>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</si>
  <si>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</si>
  <si>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</si>
  <si>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</si>
  <si>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</si>
  <si>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</si>
  <si>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</si>
  <si>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</si>
  <si>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</si>
  <si>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</si>
  <si>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</si>
  <si>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</si>
  <si>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</si>
  <si>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</si>
  <si>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</si>
  <si>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</si>
  <si>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</si>
  <si>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</si>
  <si>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</si>
  <si>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</si>
  <si>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</si>
  <si>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</si>
  <si>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</si>
  <si>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</si>
  <si>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</si>
  <si>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</si>
  <si>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</si>
  <si>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</si>
  <si>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</si>
  <si>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</si>
  <si>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</si>
  <si>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</si>
  <si>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</si>
  <si>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</si>
  <si>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</si>
  <si>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</si>
  <si>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</si>
  <si>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</si>
  <si>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</si>
  <si>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</si>
  <si>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</si>
  <si>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</si>
  <si>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</si>
  <si>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</si>
  <si>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</si>
  <si>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</si>
  <si>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</si>
  <si>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</si>
  <si>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</si>
  <si>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</si>
  <si>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</si>
  <si>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</si>
  <si>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</si>
  <si>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</si>
  <si>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</si>
  <si>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</si>
  <si>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</si>
  <si>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</si>
  <si>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</si>
  <si>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</si>
  <si>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</si>
  <si>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</si>
  <si>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</si>
  <si>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</si>
  <si>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</si>
  <si>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</si>
  <si>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</si>
  <si>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</si>
  <si>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</si>
  <si>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</si>
  <si>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</si>
  <si>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</si>
  <si>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</si>
  <si>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</si>
  <si>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</si>
  <si>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</si>
  <si>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</si>
  <si>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</si>
  <si>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</si>
  <si>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</si>
  <si>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</si>
  <si>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</si>
  <si>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</si>
  <si>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</si>
  <si>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</si>
  <si>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</si>
  <si>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</si>
  <si>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</si>
  <si>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</si>
  <si>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</si>
  <si>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</si>
  <si>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</si>
  <si>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</si>
  <si>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</si>
  <si>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</si>
  <si>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</si>
  <si>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</si>
  <si>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</si>
  <si>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</si>
  <si>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</si>
  <si>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</si>
  <si>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</si>
  <si>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</si>
  <si>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</si>
  <si>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</si>
  <si>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</si>
  <si>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</si>
  <si>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</si>
  <si>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</si>
  <si>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</si>
  <si>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</si>
  <si>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</si>
  <si>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</si>
  <si>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</si>
  <si>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</si>
  <si>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</si>
  <si>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</si>
  <si>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</si>
  <si>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</si>
  <si>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</si>
  <si>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</si>
  <si>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</si>
  <si>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</si>
  <si>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</si>
  <si>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</si>
  <si>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</si>
  <si>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</si>
  <si>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</si>
  <si>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</si>
  <si>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</si>
  <si>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</si>
  <si>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</si>
  <si>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</si>
  <si>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</si>
  <si>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</si>
  <si>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</si>
  <si>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</si>
  <si>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</si>
  <si>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</si>
  <si>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</si>
  <si>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</si>
  <si>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</si>
  <si>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</si>
  <si>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</si>
  <si>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</si>
  <si>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</si>
  <si>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</si>
  <si>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</si>
  <si>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</si>
  <si>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</si>
  <si>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</si>
  <si>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</si>
  <si>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</si>
  <si>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</si>
  <si>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</si>
  <si>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</si>
  <si>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</si>
  <si>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</si>
  <si>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</si>
  <si>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</si>
  <si>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</si>
  <si>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</si>
  <si>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</si>
  <si>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</si>
  <si>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</si>
  <si>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</si>
  <si>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</si>
  <si>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</si>
  <si>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</si>
  <si>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</si>
  <si>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</si>
  <si>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</si>
  <si>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</si>
  <si>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</si>
  <si>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</si>
  <si>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</si>
  <si>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</si>
  <si>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</si>
  <si>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</si>
  <si>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</si>
  <si>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</si>
  <si>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</si>
  <si>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</si>
  <si>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</si>
  <si>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</si>
  <si>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</si>
  <si>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</si>
  <si>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</si>
  <si>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</si>
  <si>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</si>
  <si>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</si>
  <si>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</si>
  <si>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</si>
  <si>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</si>
  <si>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</si>
  <si>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</si>
  <si>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</si>
  <si>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</si>
  <si>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</si>
  <si>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</si>
  <si>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</si>
  <si>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</si>
  <si>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</si>
  <si>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</si>
  <si>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</si>
  <si>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</si>
  <si>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</si>
  <si>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</si>
  <si>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</si>
  <si>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</si>
  <si>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</si>
  <si>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</si>
  <si>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</si>
  <si>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</si>
  <si>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</si>
  <si>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</si>
  <si>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</si>
  <si>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</si>
  <si>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</si>
  <si>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</si>
  <si>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</si>
  <si>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</si>
  <si>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</si>
  <si>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</si>
  <si>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</si>
  <si>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</si>
  <si>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</si>
  <si>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</si>
  <si>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</si>
  <si>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</si>
  <si>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</si>
  <si>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</si>
  <si>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</si>
  <si>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</si>
  <si>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</si>
  <si>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</si>
  <si>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</si>
  <si>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</si>
  <si>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</si>
  <si>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</si>
  <si>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</si>
  <si>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</si>
  <si>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</si>
  <si>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</si>
  <si>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</si>
  <si>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</si>
  <si>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</si>
  <si>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</si>
  <si>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</si>
  <si>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</si>
  <si>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</si>
  <si>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</si>
  <si>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</si>
  <si>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</si>
  <si>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</si>
  <si>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</si>
  <si>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</si>
  <si>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</si>
  <si>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</si>
  <si>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</si>
  <si>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</si>
  <si>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</si>
  <si>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</si>
  <si>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</si>
  <si>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</si>
  <si>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</si>
  <si>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</si>
  <si>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</si>
  <si>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</si>
  <si>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</si>
  <si>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</si>
  <si>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</si>
  <si>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</si>
  <si>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</si>
  <si>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</si>
  <si>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</si>
  <si>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</si>
  <si>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</si>
  <si>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</si>
  <si>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</si>
  <si>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</si>
  <si>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</si>
  <si>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</si>
  <si>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</si>
  <si>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</si>
  <si>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</si>
  <si>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</si>
  <si>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</si>
  <si>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</si>
  <si>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</si>
  <si>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</si>
  <si>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</si>
  <si>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</si>
  <si>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</si>
  <si>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</si>
  <si>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</si>
  <si>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</si>
  <si>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</si>
  <si>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</si>
  <si>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</si>
  <si>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</si>
  <si>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</si>
  <si>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</si>
  <si>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</si>
  <si>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</si>
  <si>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</si>
  <si>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</si>
  <si>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</si>
  <si>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</si>
  <si>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</si>
  <si>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</si>
  <si>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</si>
  <si>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</si>
  <si>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</si>
  <si>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</si>
  <si>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</si>
  <si>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</si>
  <si>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</si>
  <si>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</si>
  <si>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</si>
  <si>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</si>
  <si>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</si>
  <si>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</si>
  <si>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</si>
  <si>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</si>
  <si>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</si>
  <si>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</si>
  <si>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</si>
  <si>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</si>
  <si>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</si>
  <si>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</si>
  <si>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</si>
  <si>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</si>
  <si>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</si>
  <si>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</si>
  <si>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</si>
  <si>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</si>
  <si>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</si>
  <si>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</si>
  <si>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</si>
  <si>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</si>
  <si>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</si>
  <si>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</si>
  <si>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</si>
  <si>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</si>
  <si>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</si>
  <si>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</si>
  <si>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</si>
  <si>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</si>
  <si>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</si>
  <si>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</si>
  <si>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</si>
  <si>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</si>
  <si>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</si>
  <si>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</si>
  <si>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</si>
  <si>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</si>
  <si>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</si>
  <si>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</si>
  <si>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</si>
  <si>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</si>
  <si>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</si>
  <si>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</si>
  <si>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</si>
  <si>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</si>
  <si>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</si>
  <si>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</si>
  <si>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</si>
  <si>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</si>
  <si>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</si>
  <si>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</si>
  <si>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</si>
  <si>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</si>
  <si>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</si>
  <si>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</si>
  <si>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</si>
  <si>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</si>
  <si>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</si>
  <si>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</si>
  <si>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</si>
  <si>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</si>
  <si>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</si>
  <si>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</si>
  <si>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</si>
  <si>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</si>
  <si>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</si>
  <si>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</si>
  <si>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</si>
  <si>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</si>
  <si>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</si>
  <si>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</si>
  <si>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</si>
  <si>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</si>
  <si>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</si>
  <si>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</si>
  <si>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</si>
  <si>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</si>
  <si>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</si>
  <si>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</si>
  <si>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</si>
  <si>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</si>
  <si>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</si>
  <si>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</si>
  <si>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</si>
  <si>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</si>
  <si>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</si>
  <si>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</si>
  <si>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</si>
  <si>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</si>
  <si>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</si>
  <si>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</si>
  <si>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</si>
  <si>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</si>
  <si>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</si>
  <si>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</si>
  <si>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</si>
  <si>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</si>
  <si>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</si>
  <si>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</si>
  <si>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</si>
  <si>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</si>
  <si>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</si>
  <si>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</si>
  <si>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</si>
  <si>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</si>
  <si>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</si>
  <si>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</si>
  <si>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</si>
  <si>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</si>
  <si>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</si>
  <si>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</si>
  <si>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</si>
  <si>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</si>
  <si>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</si>
  <si>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</si>
  <si>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</si>
  <si>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</si>
  <si>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</si>
  <si>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</si>
  <si>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</si>
  <si>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</si>
  <si>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</si>
  <si>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</si>
  <si>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</si>
  <si>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</si>
  <si>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</si>
  <si>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</si>
  <si>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</si>
  <si>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</si>
  <si>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</si>
  <si>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</si>
  <si>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</si>
  <si>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</si>
  <si>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</si>
  <si>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</si>
  <si>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</si>
  <si>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</si>
  <si>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</si>
  <si>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</si>
  <si>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</si>
  <si>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</si>
  <si>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</si>
  <si>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</si>
  <si>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</si>
  <si>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</si>
  <si>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</si>
  <si>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</si>
  <si>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</si>
  <si>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</si>
  <si>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</si>
  <si>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</si>
  <si>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</si>
  <si>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</si>
  <si>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</si>
  <si>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</si>
  <si>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</si>
  <si>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</si>
  <si>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</si>
  <si>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</si>
  <si>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</si>
  <si>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</si>
  <si>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</si>
  <si>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</si>
  <si>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</si>
  <si>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</si>
  <si>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</si>
  <si>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</si>
  <si>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</si>
  <si>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</si>
  <si>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</si>
  <si>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</si>
  <si>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</si>
  <si>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</si>
  <si>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</si>
  <si>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</si>
  <si>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</si>
  <si>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</si>
  <si>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</si>
  <si>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</si>
  <si>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</si>
  <si>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</si>
  <si>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</si>
  <si>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</si>
  <si>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</si>
  <si>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</si>
  <si>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</si>
  <si>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</si>
  <si>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</si>
  <si>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</si>
  <si>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</si>
  <si>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</si>
  <si>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</si>
  <si>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</si>
  <si>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</si>
  <si>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</si>
  <si>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</si>
  <si>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</si>
  <si>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</si>
  <si>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</si>
  <si>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</si>
  <si>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</si>
  <si>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</si>
  <si>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</si>
  <si>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</si>
  <si>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</si>
  <si>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</si>
  <si>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</si>
  <si>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</si>
  <si>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</si>
  <si>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</si>
  <si>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</si>
  <si>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</si>
  <si>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</si>
  <si>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</si>
  <si>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</si>
  <si>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</si>
  <si>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</si>
  <si>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</si>
  <si>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</si>
  <si>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</si>
  <si>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</si>
  <si>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</si>
  <si>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</si>
  <si>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</si>
  <si>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</si>
  <si>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</si>
  <si>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</si>
  <si>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</si>
  <si>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</si>
  <si>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</si>
  <si>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</si>
  <si>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</si>
  <si>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</si>
  <si>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</si>
  <si>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</si>
  <si>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</si>
  <si>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</si>
  <si>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</si>
  <si>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</si>
  <si>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</si>
  <si>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</si>
  <si>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</si>
  <si>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</si>
  <si>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</si>
  <si>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</si>
  <si>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</si>
  <si>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</si>
  <si>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</si>
  <si>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</si>
  <si>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</si>
  <si>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</si>
  <si>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</si>
  <si>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</si>
  <si>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</si>
  <si>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</si>
  <si>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</si>
  <si>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</si>
  <si>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</si>
  <si>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</si>
  <si>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</si>
  <si>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</si>
  <si>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</si>
  <si>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</si>
  <si>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</si>
  <si>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</si>
  <si>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</si>
  <si>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</si>
  <si>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</si>
  <si>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</si>
  <si>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</si>
  <si>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</si>
  <si>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</si>
  <si>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</si>
  <si>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</si>
  <si>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</si>
  <si>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</si>
  <si>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</si>
  <si>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</si>
  <si>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</si>
  <si>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</si>
  <si>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</si>
  <si>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</si>
  <si>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</si>
  <si>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</si>
  <si>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</si>
  <si>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</si>
  <si>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</si>
  <si>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</si>
  <si>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</si>
  <si>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</si>
  <si>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</si>
  <si>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</si>
  <si>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</si>
  <si>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</si>
  <si>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</si>
  <si>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</si>
  <si>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</si>
  <si>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</si>
  <si>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</si>
  <si>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</si>
  <si>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</si>
  <si>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</si>
  <si>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</si>
  <si>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</si>
  <si>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</si>
  <si>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</si>
  <si>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</si>
  <si>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</si>
  <si>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</si>
  <si>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</si>
  <si>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</si>
  <si>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</si>
  <si>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</si>
  <si>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</si>
  <si>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</si>
  <si>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</si>
  <si>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</si>
  <si>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</si>
  <si>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</si>
  <si>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</si>
  <si>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</si>
  <si>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</si>
  <si>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</si>
  <si>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</si>
  <si>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</si>
  <si>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</si>
  <si>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</si>
  <si>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</si>
  <si>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</si>
  <si>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</si>
  <si>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</si>
  <si>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</si>
  <si>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</si>
  <si>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</si>
  <si>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</si>
  <si>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</si>
  <si>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</si>
  <si>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</si>
  <si>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</si>
  <si>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</si>
  <si>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</si>
  <si>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</si>
  <si>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</si>
  <si>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</si>
  <si>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</si>
  <si>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</si>
  <si>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</si>
  <si>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</si>
  <si>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</si>
  <si>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</si>
  <si>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</si>
  <si>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</si>
  <si>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</si>
  <si>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</si>
  <si>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</si>
  <si>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</si>
  <si>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</si>
  <si>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</si>
  <si>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</si>
  <si>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</si>
  <si>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</si>
  <si>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</si>
  <si>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</si>
  <si>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</si>
  <si>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</si>
  <si>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</si>
  <si>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</si>
  <si>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</si>
  <si>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</si>
  <si>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</si>
  <si>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</si>
  <si>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</si>
  <si>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</si>
  <si>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</si>
  <si>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</si>
  <si>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</si>
  <si>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</si>
  <si>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</si>
  <si>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</si>
  <si>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</si>
  <si>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</si>
  <si>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</si>
  <si>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</si>
  <si>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</si>
  <si>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</si>
  <si>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</si>
  <si>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</si>
  <si>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</si>
  <si>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</si>
  <si>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</si>
  <si>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</si>
  <si>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</si>
  <si>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</si>
  <si>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</si>
  <si>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</si>
  <si>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</si>
  <si>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</si>
  <si>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</si>
  <si>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</si>
  <si>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</si>
  <si>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</si>
  <si>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</si>
  <si>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</si>
  <si>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</si>
  <si>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</si>
  <si>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</si>
  <si>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</si>
  <si>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</si>
  <si>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</si>
  <si>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</si>
  <si>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</si>
  <si>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</si>
  <si>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</si>
  <si>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</si>
  <si>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</si>
  <si>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</si>
  <si>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</si>
  <si>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</si>
  <si>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</si>
  <si>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</si>
  <si>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</si>
  <si>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</si>
  <si>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</si>
  <si>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</si>
  <si>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</si>
  <si>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</si>
  <si>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</si>
  <si>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</si>
  <si>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</si>
  <si>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</si>
  <si>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</si>
  <si>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</si>
  <si>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</si>
  <si>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</si>
  <si>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</si>
  <si>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</si>
  <si>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</si>
  <si>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</si>
  <si>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</si>
  <si>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</si>
  <si>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</si>
  <si>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</si>
  <si>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</si>
  <si>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</si>
  <si>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</si>
  <si>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</si>
  <si>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</si>
  <si>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</si>
  <si>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</si>
  <si>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</si>
  <si>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</si>
  <si>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</si>
  <si>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</si>
  <si>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</si>
  <si>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</si>
  <si>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</si>
  <si>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</si>
  <si>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</si>
  <si>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</si>
  <si>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</si>
  <si>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</si>
  <si>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</si>
  <si>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</si>
  <si>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</si>
  <si>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</si>
  <si>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</si>
  <si>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</si>
  <si>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</si>
  <si>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</si>
  <si>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</si>
  <si>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</si>
  <si>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</si>
  <si>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</si>
  <si>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</si>
  <si>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</si>
  <si>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</si>
  <si>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</si>
  <si>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</si>
  <si>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</si>
  <si>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</si>
  <si>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</si>
  <si>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</si>
  <si>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</si>
  <si>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</si>
  <si>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</si>
  <si>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</si>
  <si>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</si>
  <si>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</si>
  <si>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</si>
  <si>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</si>
  <si>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</si>
  <si>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</si>
  <si>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</si>
  <si>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</si>
  <si>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</si>
  <si>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</si>
  <si>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</si>
  <si>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</si>
  <si>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</si>
  <si>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</si>
  <si>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</si>
  <si>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</si>
  <si>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</si>
  <si>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</si>
  <si>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</si>
  <si>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</si>
  <si>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</si>
  <si>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</si>
  <si>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</si>
  <si>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</si>
  <si>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</si>
  <si>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</si>
  <si>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</si>
  <si>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</si>
  <si>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</si>
  <si>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</si>
  <si>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</si>
  <si>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</si>
  <si>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</si>
  <si>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</si>
  <si>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</si>
  <si>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</si>
  <si>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</si>
  <si>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</si>
  <si>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</si>
  <si>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</si>
  <si>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</si>
  <si>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</si>
  <si>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</si>
  <si>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</si>
  <si>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</si>
  <si>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</si>
  <si>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</si>
  <si>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</si>
  <si>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</si>
  <si>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</si>
  <si>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</si>
  <si>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</si>
  <si>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</si>
  <si>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</si>
  <si>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</si>
  <si>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</si>
  <si>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</si>
  <si>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</si>
  <si>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</si>
  <si>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</si>
  <si>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</si>
  <si>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</si>
  <si>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</si>
  <si>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</si>
  <si>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</si>
  <si>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</si>
  <si>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</si>
  <si>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</si>
  <si>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</si>
  <si>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</si>
  <si>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</si>
  <si>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</si>
  <si>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</si>
  <si>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</si>
  <si>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</si>
  <si>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</si>
  <si>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</si>
  <si>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</si>
  <si>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</si>
  <si>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</si>
  <si>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</si>
  <si>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</si>
  <si>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</si>
  <si>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</si>
  <si>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</si>
  <si>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</si>
  <si>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</si>
  <si>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</si>
  <si>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</si>
  <si>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</si>
  <si>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</si>
  <si>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</si>
  <si>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</si>
  <si>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</si>
  <si>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</si>
  <si>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</si>
  <si>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</si>
  <si>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</si>
  <si>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</si>
  <si>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</si>
  <si>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</si>
  <si>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</si>
  <si>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</si>
  <si>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</si>
  <si>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</si>
  <si>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</si>
  <si>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</si>
  <si>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</si>
  <si>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</si>
  <si>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</si>
  <si>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</si>
  <si>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</si>
  <si>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</si>
  <si>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</si>
  <si>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</si>
  <si>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</si>
  <si>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</si>
  <si>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</si>
  <si>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</si>
  <si>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</si>
  <si>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</si>
  <si>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</si>
  <si>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</si>
  <si>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</si>
  <si>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</si>
  <si>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</si>
  <si>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</si>
  <si>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</si>
  <si>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</si>
  <si>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</si>
  <si>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</si>
  <si>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</si>
  <si>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</si>
  <si>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</si>
  <si>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</si>
  <si>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</si>
  <si>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</si>
  <si>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</si>
  <si>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</si>
  <si>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</si>
  <si>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</si>
  <si>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</si>
  <si>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</si>
  <si>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</si>
  <si>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</si>
  <si>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</si>
  <si>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</si>
  <si>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</si>
  <si>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</si>
  <si>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</si>
  <si>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</si>
  <si>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</si>
  <si>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</si>
  <si>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</si>
  <si>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</si>
  <si>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</si>
  <si>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</si>
  <si>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</si>
  <si>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</si>
  <si>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</si>
  <si>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</si>
  <si>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</si>
  <si>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</si>
  <si>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</si>
  <si>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</si>
  <si>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</si>
  <si>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</si>
  <si>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</si>
  <si>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</si>
  <si>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</si>
  <si>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</si>
  <si>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</si>
  <si>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</si>
  <si>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</si>
  <si>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</si>
  <si>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</si>
  <si>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</si>
  <si>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</si>
  <si>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</si>
  <si>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</si>
  <si>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</si>
  <si>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</si>
  <si>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</si>
  <si>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</si>
  <si>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</si>
  <si>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</si>
  <si>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</si>
  <si>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</si>
  <si>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</si>
  <si>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</si>
  <si>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</si>
  <si>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</si>
  <si>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</si>
  <si>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</si>
  <si>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</si>
  <si>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</si>
  <si>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</si>
  <si>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</si>
  <si>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</si>
  <si>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</si>
  <si>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</si>
  <si>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</si>
  <si>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</si>
  <si>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</si>
  <si>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</si>
  <si>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</si>
  <si>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</si>
  <si>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</si>
  <si>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</si>
  <si>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</si>
  <si>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</si>
  <si>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</si>
  <si>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</si>
  <si>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</si>
  <si>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</si>
  <si>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</si>
  <si>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</si>
  <si>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</si>
  <si>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</si>
  <si>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</si>
  <si>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</si>
  <si>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</si>
  <si>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</si>
  <si>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</si>
  <si>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</si>
  <si>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</si>
  <si>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</si>
  <si>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</si>
  <si>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</si>
  <si>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</si>
  <si>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</si>
  <si>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</si>
  <si>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</si>
  <si>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</si>
  <si>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</si>
  <si>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</si>
  <si>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</si>
  <si>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</si>
  <si>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</si>
  <si>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</si>
  <si>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</si>
  <si>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</si>
  <si>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</si>
  <si>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</si>
  <si>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</si>
  <si>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</si>
  <si>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</si>
  <si>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</si>
  <si>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</si>
  <si>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</si>
  <si>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</si>
  <si>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</si>
  <si>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</si>
  <si>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</si>
  <si>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</si>
  <si>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</si>
  <si>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</si>
  <si>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</si>
  <si>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</si>
  <si>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</si>
  <si>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</si>
  <si>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</si>
  <si>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</si>
  <si>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</si>
  <si>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</si>
  <si>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</si>
  <si>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</si>
  <si>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</si>
  <si>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</si>
  <si>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</si>
  <si>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</si>
  <si>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</si>
  <si>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</si>
  <si>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</si>
  <si>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</si>
  <si>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</si>
  <si>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</si>
  <si>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</si>
  <si>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</si>
  <si>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</si>
  <si>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</si>
  <si>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</si>
  <si>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</si>
  <si>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</si>
  <si>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</si>
  <si>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</si>
  <si>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</si>
  <si>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</si>
  <si>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</si>
  <si>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</si>
  <si>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</si>
  <si>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</si>
  <si>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</si>
  <si>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</si>
  <si>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</si>
  <si>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</si>
  <si>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</si>
  <si>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</si>
  <si>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</si>
  <si>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</si>
  <si>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</si>
  <si>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</si>
  <si>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</si>
  <si>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</si>
  <si>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</si>
  <si>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</si>
  <si>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</si>
  <si>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</si>
  <si>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</si>
  <si>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</si>
  <si>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</si>
  <si>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</si>
  <si>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</si>
  <si>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</si>
  <si>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</si>
  <si>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</si>
  <si>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</si>
  <si>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</si>
  <si>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</si>
  <si>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</si>
  <si>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</si>
  <si>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</si>
  <si>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</si>
  <si>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</si>
  <si>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</si>
  <si>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</si>
  <si>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</si>
  <si>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</si>
  <si>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</si>
  <si>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</si>
  <si>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</si>
  <si>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</si>
  <si>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</si>
  <si>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</si>
  <si>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</si>
  <si>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</si>
  <si>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</si>
  <si>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</si>
  <si>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</si>
  <si>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</si>
  <si>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</si>
  <si>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</si>
  <si>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</si>
  <si>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</si>
  <si>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</si>
  <si>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</si>
  <si>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</si>
  <si>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</si>
  <si>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</si>
  <si>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</si>
  <si>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</si>
  <si>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</si>
  <si>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</si>
  <si>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</si>
  <si>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</si>
  <si>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</si>
  <si>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</si>
  <si>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</si>
  <si>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</si>
  <si>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</si>
  <si>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</si>
  <si>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</si>
  <si>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</si>
  <si>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</si>
  <si>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</si>
  <si>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</si>
  <si>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</si>
  <si>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</si>
  <si>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</si>
  <si>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</si>
  <si>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</si>
  <si>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</si>
  <si>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</si>
  <si>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</si>
  <si>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</si>
  <si>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</si>
  <si>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</si>
  <si>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</si>
  <si>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</si>
  <si>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</si>
  <si>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</si>
  <si>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</si>
  <si>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</si>
  <si>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</si>
  <si>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</si>
  <si>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</si>
  <si>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</si>
  <si>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</si>
  <si>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</si>
  <si>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</si>
  <si>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</si>
  <si>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</si>
  <si>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</si>
  <si>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</si>
  <si>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</si>
  <si>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</si>
  <si>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</si>
  <si>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</si>
  <si>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</si>
  <si>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</si>
  <si>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</si>
  <si>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</si>
  <si>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</si>
  <si>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</si>
  <si>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</si>
  <si>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</si>
  <si>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</si>
  <si>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</si>
  <si>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</si>
  <si>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</si>
  <si>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</si>
  <si>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</si>
  <si>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</si>
  <si>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</si>
  <si>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</si>
  <si>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</si>
  <si>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</si>
  <si>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</si>
  <si>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</si>
  <si>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</si>
  <si>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</si>
  <si>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</si>
  <si>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</si>
  <si>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</si>
  <si>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</si>
  <si>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</si>
  <si>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</si>
  <si>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</si>
  <si>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</si>
  <si>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</si>
  <si>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</si>
  <si>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</si>
  <si>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</si>
  <si>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</si>
  <si>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</si>
  <si>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</si>
  <si>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</si>
  <si>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</si>
  <si>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</si>
  <si>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</si>
  <si>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</si>
  <si>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</si>
  <si>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</si>
  <si>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</si>
  <si>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</si>
  <si>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</si>
  <si>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</si>
  <si>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</si>
  <si>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</si>
  <si>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</si>
  <si>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</si>
  <si>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</si>
  <si>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</si>
  <si>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</si>
  <si>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</si>
  <si>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</si>
  <si>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</si>
  <si>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</si>
  <si>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</si>
  <si>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</si>
  <si>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</si>
  <si>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</si>
  <si>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</si>
  <si>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</si>
  <si>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</si>
  <si>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</si>
  <si>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</si>
  <si>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</si>
  <si>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</si>
  <si>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</si>
  <si>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</si>
  <si>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</si>
  <si>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</si>
  <si>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</si>
  <si>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</si>
  <si>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</si>
  <si>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</si>
  <si>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</si>
  <si>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</si>
  <si>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</si>
  <si>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</si>
  <si>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</si>
  <si>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</si>
  <si>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</si>
  <si>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</si>
  <si>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</si>
  <si>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</si>
  <si>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</si>
  <si>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</si>
  <si>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</si>
  <si>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</si>
  <si>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</si>
  <si>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</si>
  <si>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</si>
  <si>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</si>
  <si>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</si>
  <si>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</si>
  <si>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</si>
  <si>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</si>
  <si>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</si>
  <si>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</si>
  <si>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</si>
  <si>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</si>
  <si>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</si>
  <si>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</si>
  <si>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</si>
  <si>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</si>
  <si>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</si>
  <si>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</si>
  <si>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</si>
  <si>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</si>
  <si>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</si>
  <si>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</si>
  <si>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</si>
  <si>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</si>
  <si>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</si>
  <si>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</si>
  <si>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</si>
  <si>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</si>
  <si>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</si>
  <si>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</si>
  <si>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</si>
  <si>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</si>
  <si>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</si>
  <si>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</si>
  <si>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</si>
  <si>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</si>
  <si>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</si>
  <si>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</si>
  <si>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</si>
  <si>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</si>
  <si>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</si>
  <si>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</si>
  <si>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</si>
  <si>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</si>
  <si>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</si>
  <si>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</si>
  <si>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</si>
  <si>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</si>
  <si>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</si>
  <si>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</si>
  <si>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</si>
  <si>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</si>
  <si>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</si>
  <si>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</si>
  <si>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</si>
  <si>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</si>
  <si>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</si>
  <si>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</si>
  <si>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</si>
  <si>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</si>
  <si>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</si>
  <si>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</si>
  <si>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</si>
  <si>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</si>
  <si>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</si>
  <si>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</si>
  <si>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</si>
  <si>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</si>
  <si>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</si>
  <si>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</si>
  <si>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</si>
  <si>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</si>
  <si>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</si>
  <si>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</si>
  <si>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</si>
  <si>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</si>
  <si>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</si>
  <si>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</si>
  <si>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</si>
  <si>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</si>
  <si>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</si>
  <si>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</si>
  <si>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</si>
  <si>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</si>
  <si>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</si>
  <si>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</si>
  <si>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</si>
  <si>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</si>
  <si>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</si>
  <si>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</si>
  <si>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</si>
  <si>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</si>
  <si>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</si>
  <si>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</si>
  <si>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</si>
  <si>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</si>
  <si>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</si>
  <si>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</si>
  <si>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</si>
  <si>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</si>
  <si>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</si>
  <si>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</si>
  <si>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</si>
  <si>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</si>
  <si>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</si>
  <si>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</si>
  <si>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</si>
  <si>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</si>
  <si>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</si>
  <si>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</si>
  <si>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</si>
  <si>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</si>
  <si>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</si>
  <si>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</si>
  <si>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</si>
  <si>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</si>
  <si>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</si>
  <si>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</si>
  <si>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</si>
  <si>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</si>
  <si>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</si>
  <si>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</si>
  <si>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</si>
  <si>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</si>
  <si>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</si>
  <si>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</si>
  <si>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</si>
  <si>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</si>
  <si>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</si>
  <si>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</si>
  <si>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</si>
  <si>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</si>
  <si>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</si>
  <si>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</si>
  <si>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</si>
  <si>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</si>
  <si>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</si>
  <si>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</si>
  <si>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</si>
  <si>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</si>
  <si>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</si>
  <si>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</si>
  <si>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</si>
  <si>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</si>
  <si>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</si>
  <si>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</si>
  <si>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</si>
  <si>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</si>
  <si>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</si>
  <si>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</si>
  <si>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</si>
  <si>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</si>
  <si>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</si>
  <si>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</si>
  <si>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</si>
  <si>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</si>
  <si>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</si>
  <si>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</si>
  <si>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</si>
  <si>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</si>
  <si>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</si>
  <si>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</si>
  <si>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</si>
  <si>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</si>
  <si>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</si>
  <si>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</si>
  <si>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</si>
  <si>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</si>
  <si>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</si>
  <si>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</si>
  <si>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</si>
  <si>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</si>
  <si>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</si>
  <si>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</si>
  <si>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</si>
  <si>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</si>
  <si>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</si>
  <si>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</si>
  <si>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</si>
  <si>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</si>
  <si>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</si>
  <si>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</si>
  <si>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</si>
  <si>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</si>
  <si>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</si>
  <si>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</si>
  <si>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</si>
  <si>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</si>
  <si>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</si>
  <si>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</si>
  <si>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</si>
  <si>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</si>
  <si>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</si>
  <si>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</si>
  <si>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</si>
  <si>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</si>
  <si>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</si>
  <si>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</si>
  <si>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</si>
  <si>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</si>
  <si>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</si>
  <si>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</si>
  <si>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</si>
  <si>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</si>
  <si>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</si>
  <si>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</si>
  <si>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</si>
  <si>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</si>
  <si>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</si>
  <si>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</si>
  <si>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</si>
  <si>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</si>
  <si>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</si>
  <si>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</si>
  <si>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</si>
  <si>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</si>
  <si>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</si>
  <si>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</si>
  <si>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</si>
  <si>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</si>
  <si>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</si>
  <si>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</si>
  <si>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</si>
  <si>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</si>
  <si>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</si>
  <si>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</si>
  <si>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</si>
  <si>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</si>
  <si>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</si>
  <si>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</si>
  <si>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</si>
  <si>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</si>
  <si>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</si>
  <si>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</si>
  <si>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</si>
  <si>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</si>
  <si>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</si>
  <si>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</si>
  <si>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</si>
  <si>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</si>
  <si>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</si>
  <si>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</si>
  <si>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</si>
  <si>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</si>
  <si>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</si>
  <si>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</si>
  <si>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</si>
  <si>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</si>
  <si>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</si>
  <si>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</si>
  <si>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</si>
  <si>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</si>
  <si>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</si>
  <si>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</si>
  <si>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</si>
  <si>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</si>
  <si>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</si>
  <si>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</si>
  <si>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</si>
  <si>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</si>
  <si>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</si>
  <si>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</si>
  <si>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</si>
  <si>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</si>
  <si>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</si>
  <si>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</si>
  <si>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</si>
  <si>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</si>
  <si>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</si>
  <si>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</si>
  <si>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</si>
  <si>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</si>
  <si>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</si>
  <si>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</si>
  <si>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</si>
  <si>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</si>
  <si>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</si>
  <si>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</si>
  <si>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</si>
  <si>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</si>
  <si>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</si>
  <si>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</si>
  <si>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</si>
  <si>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</si>
  <si>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</si>
  <si>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</si>
  <si>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</si>
  <si>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</si>
  <si>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</si>
  <si>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</si>
  <si>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</si>
  <si>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</si>
  <si>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</si>
  <si>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</si>
  <si>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</si>
  <si>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</si>
  <si>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</si>
  <si>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</si>
  <si>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</si>
  <si>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</si>
  <si>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</si>
  <si>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</si>
  <si>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</si>
  <si>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</si>
  <si>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</si>
  <si>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</si>
  <si>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</si>
  <si>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</si>
  <si>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</si>
  <si>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</si>
  <si>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</si>
  <si>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</si>
  <si>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</si>
  <si>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</si>
  <si>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</si>
  <si>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</si>
  <si>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</si>
  <si>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</si>
  <si>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</si>
  <si>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</si>
  <si>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</si>
  <si>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</si>
  <si>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</si>
  <si>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</si>
  <si>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</si>
  <si>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</si>
  <si>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</si>
  <si>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</si>
  <si>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</si>
  <si>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</si>
  <si>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</si>
  <si>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</si>
  <si>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</si>
  <si>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</si>
  <si>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</si>
  <si>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</si>
  <si>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</si>
  <si>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</si>
  <si>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</si>
  <si>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</si>
  <si>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</si>
  <si>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</si>
  <si>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</si>
  <si>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</si>
  <si>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</si>
  <si>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</si>
  <si>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</si>
  <si>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</si>
  <si>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</si>
  <si>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</si>
  <si>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</si>
  <si>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</si>
  <si>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</si>
  <si>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</si>
  <si>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</si>
  <si>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</si>
  <si>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</si>
  <si>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</si>
  <si>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</si>
  <si>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</si>
  <si>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</si>
  <si>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</si>
  <si>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</si>
  <si>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</si>
  <si>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</si>
  <si>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</si>
  <si>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</si>
  <si>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</si>
  <si>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</si>
  <si>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</si>
  <si>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</si>
  <si>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</si>
  <si>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</si>
  <si>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</si>
  <si>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</si>
  <si>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</si>
  <si>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</si>
  <si>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</si>
  <si>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</si>
  <si>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</si>
  <si>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</si>
  <si>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</si>
  <si>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</si>
  <si>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</si>
  <si>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</si>
  <si>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</si>
  <si>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</si>
  <si>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</si>
  <si>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</si>
  <si>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</si>
  <si>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</si>
  <si>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</si>
  <si>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</si>
  <si>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</si>
  <si>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</si>
  <si>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</si>
  <si>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</si>
  <si>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</si>
  <si>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</si>
  <si>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</si>
  <si>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</si>
  <si>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</si>
  <si>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</si>
  <si>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</si>
  <si>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</si>
  <si>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</si>
  <si>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</si>
  <si>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</si>
  <si>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</si>
  <si>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</si>
  <si>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</si>
  <si>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</si>
  <si>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</si>
  <si>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</si>
  <si>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</si>
  <si>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</si>
  <si>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</si>
  <si>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</si>
  <si>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</si>
  <si>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</si>
  <si>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</si>
  <si>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</si>
  <si>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</si>
  <si>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</si>
  <si>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</si>
  <si>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</si>
  <si>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</si>
  <si>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</si>
  <si>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</si>
  <si>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</si>
  <si>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</si>
  <si>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</si>
  <si>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</si>
  <si>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</si>
  <si>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</si>
  <si>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</si>
  <si>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</si>
  <si>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</si>
  <si>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</si>
  <si>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</si>
  <si>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</si>
  <si>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</si>
  <si>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</si>
  <si>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</si>
  <si>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</si>
  <si>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</si>
  <si>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</si>
  <si>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</si>
  <si>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</si>
  <si>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</si>
  <si>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</si>
  <si>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</si>
  <si>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</si>
  <si>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</si>
  <si>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</si>
  <si>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</si>
  <si>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</si>
  <si>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</si>
  <si>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</si>
  <si>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</si>
  <si>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</si>
  <si>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</si>
  <si>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</si>
  <si>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</si>
  <si>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</si>
  <si>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</si>
  <si>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</si>
  <si>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</si>
  <si>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</si>
  <si>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</si>
  <si>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</si>
  <si>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</si>
  <si>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</si>
  <si>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</si>
  <si>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</si>
  <si>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</si>
  <si>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</si>
  <si>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</si>
  <si>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</si>
  <si>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</si>
  <si>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</si>
  <si>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</si>
  <si>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</si>
  <si>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</si>
  <si>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</si>
  <si>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</si>
  <si>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</si>
  <si>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</si>
  <si>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</si>
  <si>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</si>
  <si>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</si>
  <si>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</si>
  <si>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</si>
  <si>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</si>
  <si>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</si>
  <si>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</si>
  <si>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</si>
  <si>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</si>
  <si>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</si>
  <si>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</si>
  <si>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</si>
  <si>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</si>
  <si>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</si>
  <si>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</si>
  <si>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</si>
  <si>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</si>
  <si>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</si>
  <si>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</si>
  <si>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</si>
  <si>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</si>
  <si>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</si>
  <si>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</si>
  <si>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</si>
  <si>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</si>
  <si>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</si>
  <si>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</si>
  <si>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</si>
  <si>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</si>
  <si>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</si>
  <si>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</si>
  <si>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</si>
  <si>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</si>
  <si>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</si>
  <si>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</si>
  <si>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</si>
  <si>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</si>
  <si>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</si>
  <si>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</si>
  <si>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</si>
  <si>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</si>
  <si>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</si>
  <si>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</si>
  <si>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</si>
  <si>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</si>
  <si>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</si>
  <si>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</si>
  <si>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</si>
  <si>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</si>
  <si>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</si>
  <si>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</si>
  <si>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</si>
  <si>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</si>
  <si>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</si>
  <si>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</si>
  <si>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</si>
  <si>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</si>
  <si>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</si>
  <si>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</si>
  <si>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</si>
  <si>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</si>
  <si>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</si>
  <si>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</si>
  <si>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</si>
  <si>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</si>
  <si>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</si>
  <si>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</si>
  <si>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</si>
  <si>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</si>
  <si>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</si>
  <si>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</si>
  <si>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</si>
  <si>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</si>
  <si>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</si>
  <si>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</si>
  <si>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</si>
  <si>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</si>
  <si>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</si>
  <si>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</si>
  <si>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</si>
  <si>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</si>
  <si>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</si>
  <si>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</si>
  <si>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</si>
  <si>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</si>
  <si>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</si>
  <si>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</si>
  <si>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</si>
  <si>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</si>
  <si>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</si>
  <si>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</si>
  <si>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</si>
  <si>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</si>
  <si>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</si>
  <si>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</si>
  <si>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</si>
  <si>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</si>
  <si>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</si>
  <si>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</si>
  <si>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</si>
  <si>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</si>
  <si>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</si>
  <si>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</si>
  <si>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</si>
  <si>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</si>
  <si>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</si>
  <si>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</si>
  <si>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</si>
  <si>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</si>
  <si>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</si>
  <si>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</si>
  <si>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</si>
  <si>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</si>
  <si>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</si>
  <si>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</si>
  <si>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</si>
  <si>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</si>
  <si>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</si>
  <si>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</si>
  <si>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</si>
  <si>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</si>
  <si>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</si>
  <si>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</si>
  <si>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</si>
  <si>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</si>
  <si>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</si>
  <si>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</si>
  <si>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</si>
  <si>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</si>
  <si>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</si>
  <si>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</si>
  <si>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</si>
  <si>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</si>
  <si>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</si>
  <si>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</si>
  <si>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</si>
  <si>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</si>
  <si>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</si>
  <si>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</si>
  <si>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</si>
  <si>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</si>
  <si>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</si>
  <si>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</si>
  <si>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</si>
  <si>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</si>
  <si>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</si>
  <si>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</si>
  <si>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</si>
  <si>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</si>
  <si>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</si>
  <si>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</si>
  <si>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</si>
  <si>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</si>
  <si>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</si>
  <si>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</si>
  <si>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</si>
  <si>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</si>
  <si>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</si>
  <si>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</si>
  <si>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</si>
  <si>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</si>
  <si>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</si>
  <si>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</si>
  <si>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</si>
  <si>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</si>
  <si>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</si>
  <si>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</si>
  <si>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</si>
  <si>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</si>
  <si>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</si>
  <si>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</si>
  <si>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</si>
  <si>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</si>
  <si>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</si>
  <si>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</si>
  <si>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</si>
  <si>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</si>
  <si>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</si>
  <si>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</si>
  <si>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</si>
  <si>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</si>
  <si>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</si>
  <si>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</si>
  <si>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</si>
  <si>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</si>
  <si>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</si>
  <si>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</si>
  <si>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</si>
  <si>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</si>
  <si>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</si>
  <si>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</si>
  <si>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</si>
  <si>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</si>
  <si>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</si>
  <si>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</si>
  <si>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</si>
  <si>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</si>
  <si>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</si>
  <si>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</si>
  <si>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</si>
  <si>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</si>
  <si>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</si>
  <si>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</si>
  <si>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</si>
  <si>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</si>
  <si>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</si>
  <si>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</si>
  <si>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</si>
  <si>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</si>
  <si>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</si>
  <si>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</si>
  <si>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</si>
  <si>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</si>
  <si>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</si>
  <si>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</si>
  <si>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</si>
  <si>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</si>
  <si>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</si>
  <si>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</si>
  <si>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</si>
  <si>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</si>
  <si>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</si>
  <si>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</si>
  <si>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</si>
  <si>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</si>
  <si>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</si>
  <si>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</si>
  <si>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</si>
  <si>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</si>
  <si>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</si>
  <si>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</si>
  <si>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</si>
  <si>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</si>
  <si>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</si>
  <si>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</si>
  <si>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</si>
  <si>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</si>
  <si>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</si>
  <si>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</si>
  <si>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</si>
  <si>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</si>
  <si>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</si>
  <si>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</si>
  <si>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</si>
  <si>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</si>
  <si>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</si>
  <si>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</si>
  <si>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</si>
  <si>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</si>
  <si>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</si>
  <si>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</si>
  <si>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</si>
  <si>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</si>
  <si>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</si>
  <si>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</si>
  <si>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</si>
  <si>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</si>
  <si>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</si>
  <si>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</si>
  <si>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</si>
  <si>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</si>
  <si>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</si>
  <si>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</si>
  <si>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</si>
  <si>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</si>
  <si>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</si>
  <si>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</si>
  <si>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</si>
  <si>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</si>
  <si>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</si>
  <si>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</si>
  <si>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</si>
  <si>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</si>
  <si>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</si>
  <si>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</si>
  <si>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</si>
  <si>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</si>
  <si>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</si>
  <si>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</si>
  <si>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</si>
  <si>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</si>
  <si>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</si>
  <si>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</si>
  <si>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</si>
  <si>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</si>
  <si>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</si>
  <si>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</si>
  <si>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</si>
  <si>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</si>
  <si>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</si>
  <si>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</si>
  <si>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</si>
  <si>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</si>
  <si>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</si>
  <si>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</si>
  <si>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</si>
  <si>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</si>
  <si>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</si>
  <si>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</si>
  <si>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</si>
  <si>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</si>
  <si>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</si>
  <si>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</si>
  <si>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</si>
  <si>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</si>
  <si>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</si>
  <si>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</si>
  <si>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</si>
  <si>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</si>
  <si>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</si>
  <si>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</si>
  <si>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</si>
  <si>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</si>
  <si>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</si>
  <si>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</si>
  <si>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</si>
  <si>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</si>
  <si>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</si>
  <si>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</si>
  <si>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</si>
  <si>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</si>
  <si>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</si>
  <si>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</si>
  <si>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</si>
  <si>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</si>
  <si>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</si>
  <si>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</si>
  <si>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</si>
  <si>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</si>
  <si>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</si>
  <si>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</si>
  <si>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</si>
  <si>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</si>
  <si>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</si>
  <si>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</si>
  <si>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</si>
  <si>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</si>
  <si>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</si>
  <si>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</si>
  <si>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</si>
  <si>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</si>
  <si>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</si>
  <si>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</si>
  <si>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</si>
  <si>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</si>
  <si>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</si>
  <si>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</si>
  <si>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</si>
  <si>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</si>
  <si>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</si>
  <si>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</si>
  <si>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</si>
  <si>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</si>
  <si>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</si>
  <si>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</si>
  <si>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</si>
  <si>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</si>
  <si>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</si>
  <si>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</si>
  <si>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</si>
  <si>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</si>
  <si>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</si>
  <si>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</si>
  <si>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</si>
  <si>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</si>
  <si>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</si>
  <si>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</si>
  <si>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</si>
  <si>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</si>
  <si>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</si>
  <si>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</si>
  <si>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</si>
  <si>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</si>
  <si>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</si>
  <si>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</si>
  <si>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</si>
  <si>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</si>
  <si>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</si>
  <si>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</si>
  <si>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</si>
  <si>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</si>
  <si>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</si>
  <si>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</si>
  <si>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</si>
  <si>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</si>
  <si>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</si>
  <si>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</si>
  <si>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</si>
  <si>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</si>
  <si>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</si>
  <si>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</si>
  <si>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</si>
  <si>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</si>
  <si>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</si>
  <si>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</si>
  <si>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</si>
  <si>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</si>
  <si>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</si>
  <si>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</si>
  <si>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</si>
  <si>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</si>
  <si>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</si>
  <si>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</si>
  <si>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</si>
  <si>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</si>
  <si>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</si>
  <si>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</si>
  <si>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</si>
  <si>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</si>
  <si>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</si>
  <si>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</si>
  <si>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</si>
  <si>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</si>
  <si>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</si>
  <si>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</si>
  <si>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</si>
  <si>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</si>
  <si>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</si>
  <si>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</si>
  <si>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</si>
  <si>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</si>
  <si>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</si>
  <si>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</si>
  <si>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</si>
  <si>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</si>
  <si>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</si>
  <si>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</si>
  <si>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</si>
  <si>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</si>
  <si>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</si>
  <si>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</si>
  <si>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</si>
  <si>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</si>
  <si>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</si>
  <si>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</si>
  <si>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</si>
  <si>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</si>
  <si>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</si>
  <si>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</si>
  <si>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</si>
  <si>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</si>
  <si>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</si>
  <si>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</si>
  <si>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</si>
  <si>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</si>
  <si>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</si>
  <si>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</si>
  <si>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</si>
  <si>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</si>
  <si>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</si>
  <si>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</si>
  <si>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</si>
  <si>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</si>
  <si>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</si>
  <si>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</si>
  <si>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</si>
  <si>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</si>
  <si>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</si>
  <si>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</si>
  <si>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</si>
  <si>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</si>
  <si>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</si>
  <si>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</si>
  <si>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</si>
  <si>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</si>
  <si>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</si>
  <si>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</si>
  <si>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</si>
  <si>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</si>
  <si>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</si>
  <si>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</si>
  <si>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</si>
  <si>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</si>
  <si>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</si>
  <si>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</si>
  <si>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</si>
  <si>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</si>
  <si>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</si>
  <si>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</si>
  <si>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</si>
  <si>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</si>
  <si>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</si>
  <si>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</si>
  <si>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</si>
  <si>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</si>
  <si>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</si>
  <si>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</si>
  <si>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</si>
  <si>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</si>
  <si>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</si>
  <si>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</si>
  <si>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</si>
  <si>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</si>
  <si>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</si>
  <si>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</si>
  <si>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</si>
  <si>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</si>
  <si>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</si>
  <si>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</si>
  <si>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</si>
  <si>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</si>
  <si>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</si>
  <si>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</si>
  <si>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</si>
  <si>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</si>
  <si>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</si>
  <si>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</si>
  <si>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</si>
  <si>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</si>
  <si>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</si>
  <si>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</si>
  <si>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</si>
  <si>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</si>
  <si>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</si>
  <si>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</si>
  <si>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</si>
  <si>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</si>
  <si>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</si>
  <si>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</si>
  <si>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</si>
  <si>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</si>
  <si>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</si>
  <si>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</si>
  <si>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</si>
  <si>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</si>
  <si>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</si>
  <si>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</si>
  <si>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</si>
  <si>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</si>
  <si>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</si>
  <si>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</si>
  <si>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</si>
  <si>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</si>
  <si>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</si>
  <si>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</si>
  <si>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</si>
  <si>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</si>
  <si>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</si>
  <si>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</si>
  <si>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</si>
  <si>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</si>
  <si>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</si>
  <si>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</si>
  <si>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</si>
  <si>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</si>
  <si>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</si>
  <si>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</si>
  <si>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</si>
  <si>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</si>
  <si>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</si>
  <si>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</si>
  <si>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</si>
  <si>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</si>
  <si>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</si>
  <si>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</si>
  <si>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</si>
  <si>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</si>
  <si>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</si>
  <si>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</si>
  <si>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</si>
  <si>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</si>
  <si>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</si>
  <si>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</si>
  <si>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</si>
  <si>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</si>
  <si>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</si>
  <si>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</si>
  <si>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</si>
  <si>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</si>
  <si>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</si>
  <si>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</si>
  <si>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</si>
  <si>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</si>
  <si>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</si>
  <si>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</si>
  <si>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</si>
  <si>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</si>
  <si>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</si>
  <si>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</si>
  <si>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</si>
  <si>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</si>
  <si>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</si>
  <si>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</si>
  <si>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</si>
  <si>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</si>
  <si>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</si>
  <si>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</si>
  <si>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</si>
  <si>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</si>
  <si>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</si>
  <si>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</si>
  <si>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</si>
  <si>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</si>
  <si>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</si>
  <si>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</si>
  <si>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</si>
  <si>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</si>
  <si>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</si>
  <si>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</si>
  <si>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</si>
  <si>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</si>
  <si>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</si>
  <si>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</si>
  <si>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</si>
  <si>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</si>
  <si>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</si>
  <si>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</si>
  <si>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</si>
  <si>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</si>
  <si>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</si>
  <si>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</si>
  <si>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</si>
  <si>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</si>
  <si>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</si>
  <si>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</si>
  <si>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</si>
  <si>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</si>
  <si>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</si>
  <si>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</si>
  <si>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</si>
  <si>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</si>
  <si>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</si>
  <si>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</si>
  <si>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</si>
  <si>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</si>
  <si>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</si>
  <si>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</si>
  <si>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</si>
  <si>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</si>
  <si>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</si>
  <si>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</si>
  <si>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</si>
  <si>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</si>
  <si>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</si>
  <si>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</si>
  <si>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</si>
  <si>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</si>
  <si>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</si>
  <si>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</si>
  <si>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</si>
  <si>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</si>
  <si>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</si>
  <si>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</si>
  <si>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</si>
  <si>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</si>
  <si>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</si>
  <si>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</si>
  <si>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</si>
  <si>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</si>
  <si>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</si>
  <si>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</si>
  <si>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</si>
  <si>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</si>
  <si>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</si>
  <si>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</si>
  <si>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</si>
  <si>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</si>
  <si>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</si>
  <si>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</si>
  <si>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</si>
  <si>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</si>
  <si>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</si>
  <si>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</si>
  <si>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</si>
  <si>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</si>
  <si>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</si>
  <si>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</si>
  <si>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</si>
  <si>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</si>
  <si>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</si>
  <si>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</si>
  <si>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</si>
  <si>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</si>
  <si>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</si>
  <si>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</si>
  <si>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</si>
  <si>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</si>
  <si>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</si>
  <si>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</si>
  <si>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</si>
  <si>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</si>
  <si>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</si>
  <si>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</si>
  <si>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</si>
  <si>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</si>
  <si>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</si>
  <si>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</si>
  <si>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</si>
  <si>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</si>
  <si>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</si>
  <si>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</si>
  <si>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</si>
  <si>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</si>
  <si>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</si>
  <si>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</si>
  <si>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</si>
  <si>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</si>
  <si>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</si>
  <si>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</si>
  <si>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</si>
  <si>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</si>
  <si>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</si>
  <si>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</si>
  <si>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</si>
  <si>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</si>
  <si>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</si>
  <si>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</si>
  <si>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</si>
  <si>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</si>
  <si>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</si>
  <si>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</si>
  <si>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</si>
  <si>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</si>
  <si>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</si>
  <si>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</si>
  <si>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</si>
  <si>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</si>
  <si>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</si>
  <si>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</si>
  <si>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</si>
  <si>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</si>
  <si>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</si>
  <si>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</si>
  <si>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</si>
  <si>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</si>
  <si>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</si>
  <si>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</si>
  <si>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</si>
  <si>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</si>
  <si>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</si>
  <si>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</si>
  <si>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</si>
  <si>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</si>
  <si>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</si>
  <si>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PCM-20251202-00000647</t>
  </si>
  <si>
    <t xml:space="preserve">EM team need 10 min </t>
  </si>
  <si>
    <t>PCM-20251202-00000689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</si>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</sst>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330.53344085648132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45993.481866782407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45993.481866782407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45993.481866782407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45993.481866782407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45993.481866782407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45993.481866782407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45993.481866782407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45993.481866782407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45993.481866782407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45993.481866782407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45993.481866782407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45993.481866782407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45993.481866782407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45993.481866782407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45993.481866782407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45993.481866782407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45993.481866782407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45993.481866782407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45993.481866782407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45993.481866782407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45993.481866782407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45993.481866782407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45993.481866782407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45993.481866782407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45993.481866782407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45993.481866782407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45993.481866782407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45993.481866782407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45993.481866782407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45993.481866782407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45993.481866782407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45993.481866782407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45993.481866782407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45993.481866782407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45993.481866782407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45993.481866782407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45993.481866782407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45993.481866782407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45993.481866782407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45993.481866782407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45993.481866782407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45993.481866782407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45993.481866782407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45993.481866782407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45993.481866782407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45993.481866782407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45993.481866782407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45993.481866782407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45993.481866782407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45993.481866782407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45993.481866782407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45993.481866782407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45993.481866782407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45993.481866782407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45993.481866782407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45993.481866782407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45993.481866782407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45993.481866782407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45993.481866782407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45993.481866782407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45993.481866782407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45993.481866782407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45993.481866782407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45993.481866782407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45993.481866782407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45993.481866782407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45993.481866782407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45993.481866782407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45993.481866782407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45993.481866782407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45993.481866782407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45993.481866782407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45993.481866782407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45993.481866782407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45993.481866782407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45993.481866782407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45993.481866782407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45993.481866782407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45993.481866782407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45993.481866782407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45993.481866782407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45993.481866782407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45993.481866782407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45993.481866782407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45993.481866782407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45993.481866782407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45993.481866782407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45993.481866782407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45993.481866782407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45993.481866782407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45993.481866782407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45993.481866782407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45993.481866782407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45993.481866782407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45993.481866782407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45993.481866782407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45993.481866782407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45993.481866782407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45993.481866782407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45993.481866782407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45993.481866782407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45993.481866782407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45993.481866782407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45993.481866782407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45993.481866782407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45993.481866782407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45993.481866782407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45993.481866782407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45993.481866782407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45993.481866782407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45993.481866782407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45993.481866782407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45993.481866782407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45993.481866782407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45993.481866782407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45993.481866782407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45993.481866782407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45993.481866782407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45993.481866782407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45993.481866782407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45993.481866782407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45993.481866782407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45993.481866782407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45993.481866782407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45993.481866782407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45993.481866782407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45993.481866782407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45993.481866782407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45993.481866782407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45993.481866782407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45993.481866782407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45993.481866782407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45993.481866782407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45993.481866782407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45993.481866782407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45993.481866782407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45993.481866782407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45993.481866782407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45993.481866782407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45993.481866782407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45993.481866782407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45993.481866782407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45993.481866782407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45993.481866782407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45993.481866782407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45993.481866782407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45993.481866782407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45993.481866782407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45993.481866782407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45993.481866782407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45993.481866782407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45993.481866782407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45993.481866782407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45993.481866782407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45993.481866782407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45993.481866782407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45993.481866782407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45993.481866782407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45993.481866782407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45993.481866782407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45993.481866782407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45993.481866782407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45993.481866782407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45993.481866782407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45993.481866782407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45993.481866782407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45993.481866782407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45993.481866782407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45993.481866782407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45993.481866782407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45993.481866782407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45993.481866782407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45993.481866782407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45993.481866782407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45993.481866782407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45993.481866782407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45993.481866782407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45993.481866782407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45993.481866782407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45993.481866782407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45993.481866782407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45993.481866782407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45993.481866782407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45993.481866782407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45993.481866782407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45993.481866782407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45993.481866782407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45993.481866782407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45993.481866782407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45993.481866782407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45993.481866782407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45993.481866782407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45993.481866782407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45993.481866782407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45993.481866782407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45993.481866782407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45993.481866782407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45993.481866782407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45993.481866782407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45993.481866782407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45993.481866782407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45993.481866782407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45993.481866782407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45993.481866782407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45993.481866782407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45993.481866782407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45993.481866782407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45993.481866782407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45993.481866782407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45993.481866782407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168.48202893518464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9.0944479166646488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4.2109953705221415E-2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3.2503472219104879E-2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45993.481866898146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45993.481866898146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45993.481866898146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45993.481866898146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45993.481866898146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45993.481866898146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45993.481866898146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45993.481866898146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45993.481866898146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45993.481866898146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45993.481866898146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45993.481866898146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45993.481866898146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45993.481866898146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45993.481866898146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45993.481866898146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45993.481866898146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45993.481866898146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45993.481866898146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45993.481866898146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45993.481866898146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45993.481866898146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45993.481866898146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45993.481866898146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45993.481866898146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45993.481866898146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45993.481866898146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45993.481866898146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45993.481866898146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45993.481866898146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45993.481866898146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45993.481866898146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45993.481866898146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45993.481866898146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45993.481866898146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45993.481866898146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45993.481866898146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45993.481866898146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45993.481866898146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45993.481866898146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45993.481866898146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45993.481866898146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45993.481866898146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45993.481866898146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45993.481866898146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45993.481866898146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4.8707175927120261E-2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58"/>
      <c r="D3" s="18"/>
      <c r="E3" s="18"/>
      <c r="F3" s="20"/>
      <c r="G3" s="21">
        <f t="shared" ca="1" si="0"/>
        <v>45993.481866898146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45993.481866898146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45993.481866898146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45993.481866898146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45993.481866898146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45993.481866898146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45993.481866898146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45993.481866898146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45993.481866898146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45993.481866898146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45993.481866898146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45993.481866898146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45993.481866898146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45993.481866898146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45993.481866898146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45993.481866898146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45993.481866898146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45993.481866898146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45993.481866898146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45993.481866898146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45993.481866898146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45993.481866898146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45993.481866898146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45993.481866898146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45993.481866898146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45993.481866898146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45993.481866898146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45993.481866898146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45993.481866898146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45993.481866898146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45993.481866898146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45993.481866898146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45993.481866898146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45993.481866898146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45993.481866898146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45993.481866898146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45993.481866898146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45993.481866898146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45993.481866898146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45993.481866898146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45993.481866898146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45993.481866898146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45993.481866898146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45993.481866898146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45993.481866898146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45993.481866898146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45993.481866898146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45993.481866898146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45993.481866898146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45993.481866898146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45993.481866898146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45993.481866898146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45993.481866898146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45993.481866898146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45993.481866898146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45993.481866898146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45993.481866898146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45993.481866898146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45993.481866898146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45993.481866898146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45993.481866898146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45993.481866898146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45993.481866898146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45993.481866898146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45993.481866898146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45993.481866898146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45993.481866898146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45993.481866898146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45993.481866898146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45993.481866898146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45993.481866898146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45993.481866898146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45993.481866898146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45993.481866898146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45993.481866898146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45993.481866898146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45993.481866898146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45993.481866898146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45993.481866898146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45993.481866898146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45993.481866898146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45993.481866898146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45993.481866898146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45993.481866898146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45993.481866898146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45993.481866898146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45993.481866898146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45993.481866898146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45993.481866898146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45993.481866898146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45993.481866898146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45993.481866898146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45993.481866898146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45993.481866898146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45993.481866898146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45993.481866898146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45993.481866898146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45993.481866898146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45993.481866898146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45993.481866898146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45993.481866898146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45993.481866898146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45993.481866898146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45993.481866898146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45993.481866898146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45993.481866898146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45993.481866898146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45993.481866898146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45993.481866898146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45993.481866898146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45993.481866898146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45993.481866898146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45993.481866898146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45993.481866898146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45993.481866898146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45993.481866898146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45993.481866898146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45993.481866898146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45993.481866898146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45993.481866898146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45993.481866898146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45993.481866898146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45993.481866898146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45993.481866898146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45993.481866898146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45993.481866898146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45993.481866898146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45993.481866898146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45993.481866898146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45993.481866898146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45993.481866898146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45993.481866898146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45993.481866898146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45993.481866898146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45993.481866898146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45993.481866898146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45993.481866898146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45993.481866898146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45993.481866898146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45993.481866898146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45993.481866898146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45993.481866898146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45993.481866898146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45993.481866898146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45993.481866898146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45993.481866898146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45993.481866898146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45993.481866898146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45993.481866898146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45993.481866898146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45993.481866898146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45993.481866898146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45993.481866898146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45993.481866898146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45993.481866898146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45993.481866898146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45993.481866898146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45993.481866898146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45993.481866898146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45993.481866898146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45993.481866898146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45993.481866898146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45993.481866898146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45993.481866898146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45993.481866898146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45993.481866898146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45993.481866898146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45993.481866898146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45993.481866898146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45993.481866898146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45993.481866898146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45993.481866898146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45993.481866898146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45993.481866898146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45993.481866898146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45993.481866898146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45993.481866898146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45993.481866898146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45993.481866898146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45993.481866898146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45993.481866898146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45993.481866898146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45993.481866898146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45993.481866898146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45993.481866898146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45993.481866898146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45993.481866898146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45993.481866898146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45993.481866898146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45993.481866898146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45993.481866898146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45993.481866898146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45993.481866898146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45993.481866898146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45993.481866898146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45993.481866898146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45993.481866898146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45993.481866898146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45993.481866898146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45993.481866898146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45993.481866898146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45993.481866898146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45993.481866898146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45993.481866898146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45993.481866898146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45993.481866898146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45993.481866898146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45993.481866898146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45993.481866898146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45993.481866898146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45993.481866898146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45993.481866898146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45993.481866898146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45993.481866898146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45993.481866898146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45993.481866898146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45993.481866898146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45993.481866898146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45993.481866898146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45993.481866898146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45993.481866898146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45993.481866898146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45993.481866898146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45993.481866898146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45993.481866898146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45993.481866898146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45993.481866898146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45993.481866898146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45993.481866898146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45993.481866898146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45993.481866898146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45993.481866898146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45993.481866898146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45993.481866898146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45993.481866898146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45993.481866898146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45993.481866898146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45993.481866898146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45993.481866898146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45993.481866898146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45993.481866898146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45993.481866898146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45993.481866898146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45993.481866898146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45993.481866898146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45993.481866898146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45993.481866898146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45993.481866898146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45993.481866898146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45993.481866898146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45993.481866898146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45993.481866898146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45993.481866898146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45993.481866898146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45993.481866898146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45993.481866898146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45993.481866898146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45993.481866898146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45993.481866898146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45993.481866898146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45993.481866898146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45993.481866898146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45993.481866898146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45993.481866898146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45993.481866898146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45993.481866898146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45993.481866898146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45993.481866898146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45993.481866898146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45993.481866898146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45993.481866898146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45993.481866898146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45993.481866898146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45993.481866898146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45993.481866898146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45993.481866898146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45993.481866898146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45993.481866898146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45993.481866898146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45993.481866898146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45993.481866898146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45993.481866898146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45993.481866898146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45993.481866898146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45993.481866898146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45993.481866898146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45993.481866898146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45993.481866898146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45993.481866898146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45993.481866898146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45993.481866898146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45993.481866898146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45993.481866898146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45993.481866898146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45993.481866898146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45993.481866898146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45993.481866898146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45993.481866898146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45993.481866898146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45993.481866898146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45993.481866898146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45993.481866898146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45993.481866898146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45993.481866898146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45993.481866898146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45993.481866898146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45993.481866898146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45993.481866898146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45993.481866898146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45993.481866898146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45993.481866898146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45993.481866898146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45993.481866898146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45993.481866898146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45993.481866898146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45993.481866898146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45993.481866898146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45993.481866898146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45993.481866898146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45993.481866898146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45993.481866898146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45993.481866898146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45993.481866898146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45993.481866898146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45993.481866898146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45993.481866898146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45993.481866898146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45993.481866898146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45993.481866898146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45993.481866898146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45993.481866898146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45993.481866898146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45993.481866898146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45993.481866898146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45993.481866898146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45993.481866898146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45993.481866898146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45993.481866898146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45993.481866898146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45993.481866898146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45993.481866898146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45993.481866898146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45993.481866898146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45993.481866898146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45993.481866898146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45993.481866898146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45993.481866898146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45993.481866898146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45993.481866898146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45993.481866898146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45993.481866898146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45993.481866898146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45993.481866898146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45993.481866898146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45993.481866898146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45993.481866898146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45993.481866898146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45993.481866898146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45993.481866898146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45993.481866898146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45993.481866898146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45993.481866898146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45993.481866898146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45993.481866898146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45993.481866898146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45993.481866898146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45993.481866898146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45993.481866898146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45993.481866898146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45993.481866898146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45993.481866898146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45993.481866898146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45993.481866898146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45993.481866898146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45993.481866898146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45993.481866898146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45993.481866898146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45993.481866898146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45993.481866898146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45993.481866898146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45993.481866898146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45993.481866898146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45993.481866898146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45993.481866898146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45993.481866898146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45993.481866898146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45993.481866898146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45993.481866898146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45993.481866898146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45993.481866898146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45993.481866898146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45993.481866898146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45993.481866898146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45993.481866898146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45993.481866898146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45993.481866898146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45993.481866898146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45993.481866898146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45993.481866898146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45993.481866898146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45993.481866898146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45993.481866898146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45993.481866898146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45993.481866898146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45993.481866898146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45993.481866898146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45993.481866898146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45993.481866898146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45993.481866898146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45993.481866898146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45993.481866898146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45993.481866898146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45993.481866898146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45993.481866898146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45993.481866898146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45993.481866898146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45993.481866898146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45993.481866898146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45993.481866898146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45993.481866898146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45993.481866898146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45993.481866898146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45993.481866898146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45993.481866898146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45993.481866898146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45993.481866898146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45993.481866898146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45993.481866898146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45993.481866898146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45993.481866898146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45993.481866898146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45993.481866898146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45993.481866898146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45993.481866898146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45993.481866898146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45993.481866898146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45993.481866898146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45993.481866898146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45993.481866898146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45993.481866898146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45993.481866898146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45993.481866898146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45993.481866898146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45993.481866898146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45993.481866898146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45993.481866898146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45993.481866898146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45993.481866898146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45993.481866898146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45993.481866898146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45993.481866898146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45993.481866898146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45993.481866898146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45993.481866898146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45993.481866898146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45993.481866898146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45993.481866898146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45993.481866898146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45993.481866898146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45993.481866898146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45993.481866898146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45993.481866898146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45993.481866898146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45993.481866898146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45993.481866898146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45993.481866898146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45993.481866898146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45993.481866898146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45993.481866898146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45993.481866898146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45993.481866898146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45993.481866898146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45993.481866898146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45993.481866898146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45993.481866898146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45993.481866898146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45993.481866898146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45993.481866898146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45993.481866898146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45993.481866898146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45993.481866898146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45993.481866898146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45993.481866898146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45993.481866898146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45993.481866898146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45993.481866898146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45993.481866898146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45993.481866898146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45993.481866898146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45993.481866898146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45993.481866898146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45993.481866898146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45993.481866898146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45993.481866898146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45993.481866898146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45993.481866898146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45993.481866898146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45993.481866898146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45993.481866898146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45993.481866898146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45993.481866898146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45993.481866898146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45993.481866898146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45993.481866898146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45993.481866898146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45993.481866898146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45993.481866898146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45993.481866898146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45993.481866898146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45993.481866898146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45993.481866898146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45993.481866898146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45993.481866898146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45993.481866898146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45993.481866898146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45993.481866898146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45993.481866898146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45993.481866898146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45993.481866898146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45993.481866898146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45993.481866898146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45993.481866898146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45993.481866898146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45993.481866898146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45993.481866898146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45993.481866898146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45993.481866898146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45993.481866898146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45993.481866898146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45993.481866898146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45993.481866898146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45993.481866898146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45993.481866898146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45993.481866898146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45993.481866898146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45993.481866898146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45993.481866898146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45993.481866898146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45993.481866898146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45993.481866898146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45993.481866898146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45993.481866898146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45993.481866898146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45993.481866898146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45993.481866898146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45993.481866898146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45993.481866898146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45993.481866898146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45993.481866898146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45993.481866898146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45993.481866898146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45993.481866898146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45993.481866898146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45993.481866898146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45993.481866898146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45993.481866898146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45993.481866898146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45993.481866898146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45993.481866898146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45993.481866898146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45993.481866898146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45993.481866898146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45993.481866898146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45993.481866898146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45993.481866898146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45993.481866898146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45993.481866898146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45993.481866898146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45993.481866898146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45993.481866898146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45993.481866898146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45993.481866898146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45993.481866898146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45993.481866898146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45993.481866898146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45993.481866898146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45993.481866898146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45993.481866898146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45993.481866898146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45993.481866898146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45993.481866898146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45993.481866898146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45993.481866898146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45993.481866898146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45993.481866898146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45993.481866898146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45993.481866898146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45993.481866898146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45993.481866898146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45993.481866898146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45993.481866898146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45993.481866898146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45993.481866898146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45993.481866898146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45993.481866898146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45993.481866898146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45993.481866898146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45993.481866898146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45993.481866898146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45993.481866898146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45993.481866898146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45993.481866898146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45993.481866898146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45993.481866898146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45993.481866898146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45993.481866898146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45993.481866898146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45993.481866898146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45993.481866898146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45993.481866898146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45993.481866898146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45993.481866898146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45993.481866898146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45993.481866898146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45993.481866898146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45993.481866898146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45993.481866898146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45993.481866898146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45993.481866898146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45993.481866898146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45993.481866898146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45993.481866898146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45993.481866898146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45993.481866898146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45993.481866898146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45993.481866898146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45993.481866898146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45993.481866898146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45993.481866898146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45993.481866898146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45993.481866898146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45993.481866898146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45993.481866898146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45993.481866898146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45993.481866898146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45993.481866898146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45993.481866898146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45993.481866898146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45993.481866898146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45993.481866898146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45993.481866898146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45993.481866898146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45993.481866898146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45993.481866898146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45993.481866898146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45993.481866898146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45993.481866898146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45993.481866898146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45993.481866898146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45993.481866898146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45993.481866898146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45993.481866898146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45993.481866898146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45993.481866898146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45993.481866898146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45993.481866898146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45993.481866898146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45993.481866898146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45993.481866898146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45993.481866898146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45993.481866898146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45993.481866898146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45993.481866898146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45993.481866898146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45993.481866898146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45993.481866898146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45993.481866898146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45993.481866898146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45993.481866898146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45993.481866898146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45993.481866898146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45993.481866898146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45993.481866898146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45993.481866898146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45993.481866898146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45993.481866898146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45993.481866898146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45993.481866898146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45993.481866898146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45993.481866898146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45993.481866898146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45993.481866898146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45993.481866898146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45993.481866898146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45993.481866898146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45993.481866898146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45993.481866898146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45993.481866898146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45993.481866898146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45993.481866898146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45993.481866898146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45993.481866898146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45993.481866898146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45993.481866898146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45993.481866898146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45993.481866898146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45993.481866898146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45993.481866898146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45993.481866898146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45993.481866898146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45993.481866898146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45993.481866898146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45993.481866898146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45993.481866898146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45993.481866898146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45993.481866898146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45993.481866898146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45993.481866898146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45993.481866898146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45993.481866898146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45993.481866898146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45993.481866898146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45993.481866898146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45993.481866898146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45993.481866898146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45993.481866898146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45993.481866898146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45993.481866898146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45993.481866898146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45993.481866898146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45993.481866898146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45993.481866898146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45993.481866898146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45993.481866898146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45993.481866898146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45993.481866898146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45993.481866898146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45993.481866898146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45993.481866898146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45993.481866898146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45993.481866898146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45993.481866898146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45993.481866898146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45993.481866898146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45993.481866898146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45993.481866898146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45993.481866898146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45993.481866898146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45993.481866898146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45993.481866898146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45993.481866898146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45993.481866898146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45993.481866898146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45993.481866898146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45993.481866898146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45993.481866898146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45993.481866898146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45993.481866898146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45993.481866898146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45993.481866898146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45993.481866898146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45993.481866898146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45993.481866898146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45993.481866898146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45993.481866898146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45993.481866898146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45993.481866898146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45993.481866898146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45993.481866898146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45993.481866898146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45993.481866898146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45993.481866898146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45993.481866898146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45993.481866898146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45993.481866898146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45993.481866898146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45993.481866898146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45993.481866898146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45993.481866898146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45993.481866898146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45993.481866898146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45993.481866898146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45993.481866898146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45993.481866898146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45993.481866898146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45993.481866898146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45993.481866898146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45993.481866898146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45993.481866898146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45993.481866898146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45993.481866898146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45993.481866898146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45993.481866898146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45993.481866898146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45993.481866898146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45993.481866898146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45993.481866898146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45993.481866898146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45993.481866898146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45993.481866898146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45993.481866898146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45993.481866898146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45993.481866898146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45993.481866898146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45993.481866898146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45993.481866898146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45993.481866898146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45993.481866898146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45993.481866898146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45993.481866898146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45993.481866898146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45993.481866898146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45993.481866898146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45993.481866898146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45993.481866898146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45993.481866898146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45993.481866898146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45993.481866898146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45993.481866898146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45993.481866898146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45993.481866898146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45993.481866898146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45993.481866898146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45993.481866898146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45993.481866898146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45993.481866898146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45993.481866898146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45993.481866898146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45993.481866898146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45993.481866898146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45993.481866898146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45993.481866898146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45993.481866898146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45993.481866898146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45993.481866898146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45993.481866898146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45993.481866898146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45993.481866898146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45993.481866898146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45993.481866898146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45993.481866898146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45993.481866898146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45993.481866898146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45993.481866898146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45993.481866898146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45993.481866898146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45993.481866898146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45993.481866898146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45993.481866898146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45993.481866898146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45993.481866898146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45993.481866898146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45993.481866898146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45993.481866898146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45993.481866898146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45993.481866898146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45993.481866898146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45993.481866898146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45993.481866898146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45993.481866898146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45993.481866898146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45993.481866898146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45993.481866898146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45993.481866898146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45993.481866898146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45993.481866898146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45993.481866898146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45993.481866898146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45993.481866898146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45993.481866898146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45993.481866898146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45993.481866898146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45993.481866898146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45993.481866898146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45993.481866898146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45993.481866898146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45993.481866898146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45993.481866898146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45993.481866898146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45993.481866898146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45993.481866898146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45993.481866898146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45993.481866898146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45993.481866898146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45993.481866898146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45993.481866898146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45993.481866898146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45993.481866898146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45993.481866898146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45993.481866898146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45993.481866898146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45993.481866898146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45993.481866898146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45993.481866898146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45993.481866898146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45993.481866898146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45993.481866898146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45993.481866898146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45993.481866898146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45993.481866898146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45993.481866898146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45993.481866898146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45993.481866898146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45993.481866898146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45993.481866898146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45993.481866898146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45993.481866898146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45993.481866898146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45993.481866898146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45993.481866898146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45993.481866898146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45993.481866898146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45993.481866898146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45993.481866898146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45993.481866898146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45993.481866898146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45993.481866898146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45993.481866898146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45993.481866898146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45993.481866898146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45993.481866898146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45993.481866898146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45993.481866898146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45993.481866898146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45993.481866898146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45993.481866898146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45993.481866898146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45993.481866898146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45993.481866898146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45993.481866898146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45993.481866898146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45993.481866898146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45993.481866898146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45993.481866898146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45993.481866898146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45993.481866898146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45993.481866898146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45993.481866898146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45993.481866898146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45993.481866898146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45993.481866898146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45993.481866898146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45993.481866898146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45993.481866898146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45993.481866898146</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290.00114930554992</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45993.481866782407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45993.481866782407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45993.481866782407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45993.481866782407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45993.481866782407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45993.481866782407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45993.481866782407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45993.481866782407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45993.481866782407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45993.481866782407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45993.481866782407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45993.481866782407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45993.481866782407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45993.481866782407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45993.481866782407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45993.481866782407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45993.481866782407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45993.481866782407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45993.481866782407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45993.481866782407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45993.481866782407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45993.481866782407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45993.481866782407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45993.481866782407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45993.481866782407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45993.481866782407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45993.481866782407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45993.481866782407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45993.481866782407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45993.481866782407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45993.481866782407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45993.481866782407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45993.481866782407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45993.481866782407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45993.481866782407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45993.481866782407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45993.481866782407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45993.481866782407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45993.481866782407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45993.481866782407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45993.481866782407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45993.481866782407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45993.481866782407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45993.481866782407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45993.481866782407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45993.481866782407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45993.481866782407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45993.481866782407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45993.481866782407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45993.481866782407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45993.481866782407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45993.481866782407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45993.481866782407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45993.481866782407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45993.481866782407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45993.481866782407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45993.481866782407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45993.481866782407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45993.481866782407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45993.481866782407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45993.481866782407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45993.481866782407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45993.481866782407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45993.481866782407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45993.481866782407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45993.481866782407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45993.481866782407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45993.481866782407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45993.481866782407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45993.481866782407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45993.481866782407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45993.481866782407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45993.481866782407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45993.481866782407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45993.481866782407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45993.481866782407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45993.481866782407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45993.481866782407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45993.481866782407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45993.481866782407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45993.481866782407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45993.481866782407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45993.481866782407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45993.481866782407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45993.481866782407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45993.481866782407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45993.481866782407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45993.481866782407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45993.481866782407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45993.481866782407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45993.481866782407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45993.481866782407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45993.481866782407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45993.481866782407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45993.481866782407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45993.481866782407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45993.481866782407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45993.481866782407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45993.481866782407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45993.481866782407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45993.481866782407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45993.481866782407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45993.481866782407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45993.481866782407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45993.481866782407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45993.481866782407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45993.481866782407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45993.481866782407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45993.481866782407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45993.481866782407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45993.481866782407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45993.481866782407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45993.481866782407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45993.481866782407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45993.481866782407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45993.481866782407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45993.481866782407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45993.481866782407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45993.481866782407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45993.481866782407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45993.481866782407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45993.481866782407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45993.481866782407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45993.481866782407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45993.481866782407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45993.481866782407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45993.481866782407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45993.481866782407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45993.481866782407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45993.481866782407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45993.481866782407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45993.481866782407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45993.481866782407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45993.481866782407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45993.481866782407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45993.481866782407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45993.481866782407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45993.481866782407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45993.481866782407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45993.481866782407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45993.481866782407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45993.481866782407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45993.481866782407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45993.481866782407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45993.481866782407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45993.481866782407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45993.481866782407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45993.481866782407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45993.481866782407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45993.481866782407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45993.481866782407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45993.481866782407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45993.481866782407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45993.481866782407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45993.481866782407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45993.481866782407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45993.481866782407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45993.481866782407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45993.481866782407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45993.481866782407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45993.481866782407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45993.481866782407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45993.481866782407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45993.481866782407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45993.481866782407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45993.481866782407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45993.481866782407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45993.481866782407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45993.481866782407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45993.481866782407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45993.481866782407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45993.481866782407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45993.481866782407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45993.481866782407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45993.481866782407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45993.481866782407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45993.481866782407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45993.481866782407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45993.481866782407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45993.481866782407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45993.481866782407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45993.481866782407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45993.481866782407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45993.481866782407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45993.481866782407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45993.481866782407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45993.481866782407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45993.481866782407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45993.481866782407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45993.481866782407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45993.481866782407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45993.481866782407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45993.481866782407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45993.481866782407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45993.481866782407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45993.481866782407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45993.481866782407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45993.481866782407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45993.481866898146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45993.481866898146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45993.481866898146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45993.481866898146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45993.481866898146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45993.481866898146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45993.481866898146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45993.481866898146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45993.481866898146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45993.481866898146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45993.481866898146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45993.481866898146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45993.481866898146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45993.481866898146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45993.481866898146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45993.481866898146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45993.481866898146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45993.481866898146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45993.481866898146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45993.481866898146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45993.481866898146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45993.481866898146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45993.481866898146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45993.481866898146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45993.481866898146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45993.481866898146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45993.481866898146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45993.481866898146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45993.481866898146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45993.481866898146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45993.481866898146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45993.481866898146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45993.481866898146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45993.481866898146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45993.481866898146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45993.481866898146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45993.481866898146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45993.481866898146</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4" sqref="D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101.6498067129578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67.292989583329472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44.820755787033704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12.108568171293882</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0.10802418981620576</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8.5755671294464264E-2</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3.9980208333872724E-2</v>
      </c>
      <c r="H8" s="38">
        <v>45993.436018518521</v>
      </c>
      <c r="I8" s="37" t="str">
        <f>IFERROR(VLOOKUP(D8,DB!A:F,6,0),"")</f>
        <v>SCECO</v>
      </c>
      <c r="J8" s="37" t="str">
        <f>IFERROR(VLOOKUP(D8,DB!A:G,7,0),"")</f>
        <v>Haj Removal</v>
      </c>
      <c r="K8" s="37" t="s">
        <v>39213</v>
      </c>
      <c r="L8" s="37" t="str">
        <f>IFERROR(VLOOKUP(D8,DB!A:I,9,0),"")</f>
        <v>Latis</v>
      </c>
    </row>
    <row r="9" spans="1:13">
      <c r="A9" s="37" t="s">
        <v>39214</v>
      </c>
      <c r="B9" s="37" t="str">
        <f>IFERROR(VLOOKUP(D9,DB!A:K,11,0),"")</f>
        <v>R5</v>
      </c>
      <c r="C9" s="37">
        <v>1</v>
      </c>
      <c r="D9" s="37" t="s">
        <v>33096</v>
      </c>
      <c r="E9" s="37" t="s">
        <v>39185</v>
      </c>
      <c r="F9" s="38">
        <v>45993.456412037034</v>
      </c>
      <c r="G9" s="135">
        <f ca="1">IFERROR(NOW()-F9,"")</f>
        <v>2.5454745373281185E-2</v>
      </c>
      <c r="H9" s="38">
        <v>45993.450636574074</v>
      </c>
      <c r="I9" s="37" t="str">
        <f>IFERROR(VLOOKUP(D9,DB!A:F,6,0),"")</f>
        <v>SCECO</v>
      </c>
      <c r="J9" s="37" t="str">
        <f>IFERROR(VLOOKUP(D9,DB!A:G,7,0),"")</f>
        <v>Dead</v>
      </c>
      <c r="K9" s="37" t="s">
        <v>39215</v>
      </c>
      <c r="L9" s="37" t="str">
        <f>IFERROR(VLOOKUP(D9,DB!A:I,9,0),"")</f>
        <v>Latis</v>
      </c>
    </row>
    <row r="10" spans="1:13">
      <c r="A10" s="37"/>
      <c r="B10" s="37" t="str">
        <f>IFERROR(VLOOKUP(D10,DB!A:K,11,0),"")</f>
        <v/>
      </c>
      <c r="C10" s="37"/>
      <c r="D10" s="37"/>
      <c r="E10" s="37"/>
      <c r="F10" s="38"/>
      <c r="G10" s="135">
        <f ca="1">IFERROR(NOW()-F10,"")</f>
        <v>45993.481866782407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45993.481866782407</v>
      </c>
      <c r="H11" s="38"/>
      <c r="I11" s="37" t="str">
        <f>IFERROR(VLOOKUP(D11,DB!A:F,6,0),"")</f>
        <v/>
      </c>
      <c r="J11" s="37" t="str">
        <f>IFERROR(VLOOKUP(D11,DB!A:G,7,0),"")</f>
        <v/>
      </c>
      <c r="K11" s="37"/>
      <c r="L11" s="37" t="str">
        <f>IFERROR(VLOOKUP(D11,DB!A:I,9,0),"")</f>
        <v/>
      </c>
    </row>
    <row r="12" spans="1:13">
      <c r="A12" s="37"/>
      <c r="B12" s="37" t="str">
        <f>IFERROR(VLOOKUP(D12,DB!A:K,11,0),"")</f>
        <v>R5</v>
      </c>
      <c r="C12" s="37"/>
      <c r="D12" s="37" t="s">
        <v>38461</v>
      </c>
      <c r="E12" s="37"/>
      <c r="F12" s="38"/>
      <c r="G12" s="135">
        <f ca="1">IFERROR(NOW()-F12,"")</f>
        <v>45993.481866782407</v>
      </c>
      <c r="H12" s="38"/>
      <c r="I12" s="37" t="str">
        <f>IFERROR(VLOOKUP(D12,DB!A:F,6,0),"")</f>
        <v>SCECO</v>
      </c>
      <c r="J12" s="37" t="str">
        <f>IFERROR(VLOOKUP(D12,DB!A:G,7,0),"")</f>
        <v>Haj Removal</v>
      </c>
      <c r="K12" s="37"/>
      <c r="L12" s="37" t="str">
        <f>IFERROR(VLOOKUP(D12,DB!A:I,9,0),"")</f>
        <v>Latis</v>
      </c>
    </row>
    <row r="13" spans="1:13">
      <c r="A13" s="37"/>
      <c r="B13" s="37" t="str">
        <f>IFERROR(VLOOKUP(D13,DB!A:K,11,0),"")</f>
        <v/>
      </c>
      <c r="C13" s="37"/>
      <c r="D13" s="37"/>
      <c r="E13" s="37"/>
      <c r="F13" s="38"/>
      <c r="G13" s="135">
        <f ca="1">IFERROR(NOW()-F13,"")</f>
        <v>45993.481866782407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45993.481866782407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45993.481866782407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45993.481866782407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45993.481866782407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45993.481866782407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45993.481866782407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45993.481866782407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45993.481866782407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45993.481866782407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45993.481866782407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45993.481866782407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45993.481866782407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45993.481866782407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45993.481866782407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45993.481866782407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45993.481866782407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45993.481866782407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45993.481866782407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45993.481866782407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45993.481866782407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45993.481866782407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45993.481866782407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45993.481866782407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45993.481866782407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45993.481866782407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45993.481866782407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45993.481866782407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45993.481866782407</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45993.481866782407</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45993.481866782407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45993.481866782407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45993.481866782407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45993.481866782407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45993.481866782407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45993.481866782407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45993.481866782407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45993.481866782407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45993.481866782407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45993.481866782407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45993.481866782407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45993.481866782407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45993.481866782407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45993.481866782407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45993.481866782407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45993.481866782407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45993.481866782407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45993.481866782407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45993.481866782407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45993.481866782407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45993.481866782407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45993.481866782407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45993.481866782407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45993.481866782407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45993.481866782407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45993.481866782407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45993.481866782407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45993.481866782407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45993.481866782407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45993.481866782407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45993.481866782407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45993.481866782407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45993.481866782407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45993.481866782407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45993.481866782407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45993.481866782407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45993.481866782407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45993.481866782407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45993.481866782407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45993.481866782407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45993.481866782407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45993.481866782407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45993.481866782407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45993.481866782407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45993.481866782407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45993.481866782407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45993.481866782407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45993.481866782407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45993.481866782407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45993.481866782407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45993.481866782407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45993.481866782407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45993.481866782407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45993.481866782407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45993.481866782407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45993.481866782407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45993.481866782407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45993.481866782407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45993.481866782407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45993.481866782407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45993.481866782407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45993.481866782407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45993.481866782407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45993.481866782407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45993.481866782407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45993.481866782407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45993.481866782407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45993.481866782407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45993.481866782407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45993.481866782407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45993.481866782407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45993.481866782407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45993.481866782407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45993.481866782407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45993.481866782407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45993.481866782407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45993.481866782407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45993.481866782407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45993.481866782407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45993.481866782407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45993.481866782407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45993.481866782407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45993.481866782407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45993.481866782407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45993.481866782407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45993.481866782407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45993.481866782407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45993.481866782407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45993.481866782407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45993.481866782407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45993.481866782407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45993.481866782407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45993.481866782407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45993.481866782407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45993.481866782407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45993.481866782407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45993.481866782407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45993.481866782407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45993.481866782407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45993.481866782407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45993.481866782407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45993.481866782407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45993.481866782407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45993.481866782407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45993.481866782407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45993.481866782407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45993.481866782407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45993.481866782407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45993.481866782407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45993.481866782407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45993.481866782407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45993.481866782407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45993.481866782407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45993.481866782407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45993.481866782407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45993.481866782407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45993.481866782407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45993.481866782407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45993.481866782407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45993.481866782407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45993.481866782407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45993.481866782407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45993.481866782407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45993.481866782407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45993.481866782407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45993.481866782407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45993.481866782407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45993.481866782407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45993.481866782407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45993.481866782407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45993.481866782407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45993.481866782407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45993.481866782407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45993.481866782407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45993.481866782407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45993.481866782407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45993.481866782407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45993.481866782407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45993.481866782407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45993.481866782407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45993.481866782407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45993.481866782407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45993.481866782407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45993.481866782407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45993.481866782407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45993.481866782407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45993.481866782407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45993.481866782407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45993.481866782407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45993.481866782407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45993.481866782407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45993.481866782407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45993.481866782407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45993.481866782407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45993.481866782407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45993.481866782407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45993.481866782407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45993.481866782407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45993.481866782407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45993.481866782407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45993.481866782407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45993.481866782407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45993.481866782407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45993.481866782407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45993.481866782407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45993.481866782407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45993.481866782407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45993.481866782407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45993.481866782407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45993.481866782407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45993.481866782407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45993.481866782407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45993.481866782407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45993.481866782407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45993.481866782407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45993.481866782407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45993.481866782407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45993.481866782407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45993.481866782407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45993.481866782407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45993.481866782407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45993.481866782407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45993.481866782407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45993.481866782407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45993.481866782407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45993.481866782407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45993.481866782407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45993.481866782407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45993.481866782407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45993.481866782407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45993.481866782407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45993.481866782407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45993.481866782407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45993.481866782407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45993.481866782407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45993.481866782407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45993.481866782407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45993.481866782407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45993.481866782407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45993.481866782407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45993.481866782407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45993.481866782407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45993.481866782407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45993.481866782407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45993.481866782407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45993.481866782407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45993.481866782407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45993.481866782407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45993.481866782407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45993.481866782407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45993.481866782407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45993.481866782407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45993.481866782407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45993.481866782407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45993.481866782407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45993.481866782407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45993.481866782407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45993.481866782407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45993.481866782407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45993.481866782407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45993.481866782407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45993.481866782407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45993.481866782407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45993.481866782407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45993.481866782407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45993.481866782407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45993.481866782407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45993.481866782407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45993.481866782407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45993.481866782407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45993.481866782407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45993.481866782407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45993.481866782407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45993.481866782407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45993.481866782407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45993.481866782407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45993.481866782407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45993.481866782407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45993.481866782407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45993.481866782407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45993.481866782407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45993.481866782407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45993.481866782407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45993.481866782407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45993.481866782407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45993.481866782407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45993.481866782407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45993.481866782407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45993.481866782407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45993.481866782407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45993.481866782407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45993.481866782407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45993.481866782407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45993.481866782407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45993.481866782407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45993.481866782407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45993.481866782407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45993.481866782407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45993.481866782407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45993.481866782407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45993.481866782407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45993.481866782407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45993.481866782407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45993.481866782407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45993.481866782407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45993.481866782407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45993.481866782407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45993.481866782407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45993.481866782407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45993.481866782407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45993.481866782407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45993.481866782407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45993.481866782407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45993.481866782407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45993.481866782407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45993.481866782407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45993.481866782407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45993.481866782407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45993.481866782407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45993.481866782407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45993.481866782407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45993.481866782407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45993.481866782407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45993.481866782407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45993.481866782407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45993.481866782407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45993.481866782407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45993.481866782407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45993.481866782407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45993.481866782407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45993.481866782407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45993.481866782407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45993.481866782407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45993.481866782407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45993.481866782407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45993.481866782407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45993.481866782407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45993.481866782407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45993.481866782407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45993.481866782407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45993.481866782407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45993.481866782407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45993.481866782407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45993.481866782407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45993.481866782407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45993.481866782407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45993.481866782407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45993.481866782407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45993.481866782407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45993.481866782407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45993.481866782407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45993.481866782407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45993.481866782407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45993.481866782407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45993.481866782407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45993.481866782407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45993.481866782407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45993.481866782407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45993.481866782407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45993.481866782407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45993.481866782407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45993.481866782407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45993.481866782407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45993.481866782407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45993.481866782407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45993.481866782407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45993.481866782407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45993.481866782407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45993.481866782407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45993.481866782407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45993.481866782407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45993.481866782407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45993.481866782407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45993.481866782407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45993.481866782407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45993.481866782407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45993.481866782407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45993.481866782407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45993.481866782407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45993.481866782407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45993.481866782407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45993.481866782407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45993.481866782407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45993.481866782407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45993.481866782407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45993.481866782407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45993.481866782407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45993.481866782407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45993.481866782407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45993.481866782407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45993.481866782407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45993.481866782407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45993.481866782407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45993.481866782407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45993.481866782407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45993.481866782407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45993.481866782407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45993.481866782407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45993.481866782407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45993.481866782407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45993.481866782407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45993.481866782407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45993.481866782407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45993.481866782407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45993.481866782407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45993.481866782407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45993.481866782407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45993.481866782407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45993.481866782407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45993.481866782407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45993.481866782407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45993.481866782407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45993.481866782407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45993.481866782407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45993.481866782407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45993.481866782407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45993.481866782407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45993.481866782407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45993.481866782407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45993.481866782407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45993.481866782407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45993.481866782407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45993.481866782407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45993.481866782407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45993.481866782407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45993.481866782407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45993.481866782407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45993.481866782407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45993.481866782407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45993.481866782407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45993.481866782407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45993.481866782407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45993.481866782407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45993.481866782407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45993.481866782407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45993.481866782407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45993.481866782407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45993.481866782407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45993.481866782407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45993.481866782407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45993.481866782407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45993.481866782407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45993.481866782407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45993.481866782407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45993.481866782407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45993.481866782407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45993.481866782407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45993.481866782407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45993.481866782407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45993.481866782407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45993.481866782407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45993.481866782407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45993.481866782407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45993.481866782407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45993.481866782407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45993.481866782407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45993.481866782407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45993.481866782407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45993.481866782407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45993.481866782407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45993.481866782407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45993.481866782407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45993.481866782407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45993.481866782407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45993.481866782407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45993.481866782407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45993.481866782407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45993.481866782407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45993.481866782407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45993.481866782407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45993.481866782407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45993.481866782407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45993.481866782407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45993.481866782407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45993.481866782407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45993.481866782407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45993.481866782407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45993.481866782407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45993.481866782407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45993.481866782407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45993.481866782407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45993.481866782407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45993.481866782407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45993.481866782407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45993.481866782407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45993.481866782407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45993.481866782407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45993.481866782407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45993.481866782407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45993.481866782407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45993.481866782407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45993.481866782407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45993.481866782407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45993.481866782407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45993.481866782407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45993.481866782407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45993.481866782407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45993.481866782407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45993.481866782407</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45993.481866782407</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