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47" documentId="120_S{2AC9BD13-BADA-5192-A53E-5A8FF88502F6}" xr6:coauthVersionLast="47" xr6:coauthVersionMax="47" xr10:uidLastSave="{32608F61-DA90-4EF6-B24D-5CAD0D814EF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<sst xmlns="http://schemas.openxmlformats.org/spreadsheetml/2006/main" count="180294" uniqueCount="39132">
  <si>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</si>
  <si>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</si>
  <si>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</si>
  <si>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</si>
  <si>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</si>
  <si>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</si>
  <si>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</si>
  <si>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</si>
  <si>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</si>
  <si>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</si>
  <si>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</si>
  <si>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</si>
  <si>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</si>
  <si>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</si>
  <si>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</si>
  <si>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</si>
  <si>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</si>
  <si>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</si>
  <si>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</si>
  <si>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</si>
  <si>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</si>
  <si>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</si>
  <si>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</si>
  <si>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</si>
  <si>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</si>
  <si>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</si>
  <si>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</si>
  <si>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</si>
  <si>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</si>
  <si>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</si>
  <si>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</si>
  <si>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</si>
  <si>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</si>
  <si>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</si>
  <si>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</si>
  <si>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</si>
  <si>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</si>
  <si>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</si>
  <si>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</si>
  <si>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</si>
  <si>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</si>
  <si>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</si>
  <si>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</si>
  <si>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</si>
  <si>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</si>
  <si>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</si>
  <si>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</si>
  <si>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</si>
  <si>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</si>
  <si>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</si>
  <si>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</si>
  <si>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</si>
  <si>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</si>
  <si>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</si>
  <si>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</si>
  <si>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</si>
  <si>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</si>
  <si>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</si>
  <si>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</si>
  <si>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</si>
  <si>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</si>
  <si>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</si>
  <si>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</si>
  <si>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</si>
  <si>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</si>
  <si>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</si>
  <si>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</si>
  <si>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</si>
  <si>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</si>
  <si>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</si>
  <si>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</si>
  <si>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</si>
  <si>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</si>
  <si>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</si>
  <si>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</si>
  <si>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</si>
  <si>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</si>
  <si>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</si>
  <si>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</si>
  <si>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</si>
  <si>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</si>
  <si>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</si>
  <si>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</si>
  <si>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</si>
  <si>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</si>
  <si>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</si>
  <si>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</si>
  <si>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</si>
  <si>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</si>
  <si>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</si>
  <si>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</si>
  <si>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</si>
  <si>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</si>
  <si>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</si>
  <si>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</si>
  <si>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</si>
  <si>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</si>
  <si>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</si>
  <si>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</si>
  <si>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</si>
  <si>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</si>
  <si>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</si>
  <si>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</si>
  <si>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</si>
  <si>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</si>
  <si>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</si>
  <si>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</si>
  <si>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</si>
  <si>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</si>
  <si>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</si>
  <si>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</si>
  <si>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</si>
  <si>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</si>
  <si>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</si>
  <si>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</si>
  <si>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</si>
  <si>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</si>
  <si>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</si>
  <si>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</si>
  <si>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</si>
  <si>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</si>
  <si>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</si>
  <si>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</si>
  <si>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</si>
  <si>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</si>
  <si>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</si>
  <si>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</si>
  <si>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</si>
  <si>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</si>
  <si>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</si>
  <si>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</si>
  <si>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</si>
  <si>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</si>
  <si>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</si>
  <si>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</si>
  <si>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</si>
  <si>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</si>
  <si>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</si>
  <si>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</si>
  <si>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</si>
  <si>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</si>
  <si>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</si>
  <si>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</si>
  <si>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</si>
  <si>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</si>
  <si>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</si>
  <si>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</si>
  <si>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</si>
  <si>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</si>
  <si>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</si>
  <si>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</si>
  <si>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</si>
  <si>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</si>
  <si>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</si>
  <si>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</si>
  <si>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</si>
  <si>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</si>
  <si>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</si>
  <si>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</si>
  <si>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</si>
  <si>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</si>
  <si>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</si>
  <si>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</si>
  <si>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</si>
  <si>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</si>
  <si>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</si>
  <si>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</si>
  <si>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</si>
  <si>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</si>
  <si>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</si>
  <si>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</si>
  <si>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</si>
  <si>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</si>
  <si>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</si>
  <si>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</si>
  <si>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</si>
  <si>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</si>
  <si>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</si>
  <si>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</si>
  <si>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</si>
  <si>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</si>
  <si>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</si>
  <si>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</si>
  <si>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</si>
  <si>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</si>
  <si>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</si>
  <si>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</si>
  <si>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</si>
  <si>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</si>
  <si>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</si>
  <si>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</si>
  <si>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</si>
  <si>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</si>
  <si>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</si>
  <si>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</si>
  <si>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</si>
  <si>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</si>
  <si>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</si>
  <si>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</si>
  <si>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</si>
  <si>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</si>
  <si>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</si>
  <si>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</si>
  <si>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</si>
  <si>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</si>
  <si>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</si>
  <si>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</si>
  <si>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</si>
  <si>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</si>
  <si>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</si>
  <si>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</si>
  <si>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</si>
  <si>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</si>
  <si>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</si>
  <si>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</si>
  <si>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</si>
  <si>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</si>
  <si>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</si>
  <si>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</si>
  <si>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</si>
  <si>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</si>
  <si>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</si>
  <si>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</si>
  <si>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</si>
  <si>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</si>
  <si>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</si>
  <si>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</si>
  <si>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</si>
  <si>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</si>
  <si>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</si>
  <si>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</si>
  <si>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</si>
  <si>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</si>
  <si>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</si>
  <si>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</si>
  <si>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</si>
  <si>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</si>
  <si>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</si>
  <si>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</si>
  <si>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</si>
  <si>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</si>
  <si>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</si>
  <si>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</si>
  <si>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</si>
  <si>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</si>
  <si>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</si>
  <si>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</si>
  <si>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</si>
  <si>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</si>
  <si>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</si>
  <si>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</si>
  <si>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</si>
  <si>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</si>
  <si>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</si>
  <si>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</si>
  <si>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</si>
  <si>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</si>
  <si>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</si>
  <si>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</si>
  <si>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</si>
  <si>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</si>
  <si>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</si>
  <si>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</si>
  <si>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</si>
  <si>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</si>
  <si>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</si>
  <si>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</si>
  <si>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</si>
  <si>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</si>
  <si>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</si>
  <si>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</si>
  <si>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</si>
  <si>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</si>
  <si>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</si>
  <si>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</si>
  <si>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</si>
  <si>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</si>
  <si>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</si>
  <si>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</si>
  <si>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</si>
  <si>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</si>
  <si>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</si>
  <si>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</si>
  <si>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</si>
  <si>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</si>
  <si>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</si>
  <si>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</si>
  <si>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</si>
  <si>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</si>
  <si>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</si>
  <si>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</si>
  <si>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</si>
  <si>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</si>
  <si>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</si>
  <si>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</si>
  <si>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</si>
  <si>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</si>
  <si>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</si>
  <si>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</si>
  <si>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</si>
  <si>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</si>
  <si>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</si>
  <si>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</si>
  <si>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</si>
  <si>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</si>
  <si>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</si>
  <si>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</si>
  <si>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</si>
  <si>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</si>
  <si>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</si>
  <si>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</si>
  <si>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</si>
  <si>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</si>
  <si>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</si>
  <si>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</si>
  <si>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</si>
  <si>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</si>
  <si>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</si>
  <si>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</si>
  <si>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</si>
  <si>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</si>
  <si>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</si>
  <si>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</si>
  <si>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</si>
  <si>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</si>
  <si>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</si>
  <si>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</si>
  <si>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</si>
  <si>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</si>
  <si>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</si>
  <si>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</si>
  <si>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</si>
  <si>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</si>
  <si>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</si>
  <si>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</si>
  <si>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</si>
  <si>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</si>
  <si>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</si>
  <si>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</si>
  <si>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</si>
  <si>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</si>
  <si>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</si>
  <si>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</si>
  <si>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</si>
  <si>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</si>
  <si>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</si>
  <si>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</si>
  <si>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</si>
  <si>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</si>
  <si>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</si>
  <si>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</si>
  <si>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</si>
  <si>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</si>
  <si>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</si>
  <si>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</si>
  <si>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</si>
  <si>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</si>
  <si>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</si>
  <si>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</si>
  <si>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</si>
  <si>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</si>
  <si>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</si>
  <si>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</si>
  <si>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</si>
  <si>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</si>
  <si>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</si>
  <si>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</si>
  <si>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</si>
  <si>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</si>
  <si>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</si>
  <si>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</si>
  <si>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</si>
  <si>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</si>
  <si>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</si>
  <si>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</si>
  <si>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</si>
  <si>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</si>
  <si>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</si>
  <si>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</si>
  <si>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</si>
  <si>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</si>
  <si>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</si>
  <si>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</si>
  <si>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</si>
  <si>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</si>
  <si>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</si>
  <si>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</si>
  <si>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</si>
  <si>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</si>
  <si>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</si>
  <si>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</si>
  <si>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</si>
  <si>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</si>
  <si>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</si>
  <si>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</si>
  <si>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</si>
  <si>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</si>
  <si>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</si>
  <si>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</si>
  <si>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</si>
  <si>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</si>
  <si>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</si>
  <si>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</si>
  <si>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</si>
  <si>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</si>
  <si>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</si>
  <si>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</si>
  <si>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</si>
  <si>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</si>
  <si>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</si>
  <si>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</si>
  <si>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</si>
  <si>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</si>
  <si>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</si>
  <si>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</si>
  <si>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</si>
  <si>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</si>
  <si>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</si>
  <si>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</si>
  <si>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</si>
  <si>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</si>
  <si>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</si>
  <si>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</si>
  <si>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</si>
  <si>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</si>
  <si>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</si>
  <si>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</si>
  <si>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</si>
  <si>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</si>
  <si>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</si>
  <si>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</si>
  <si>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</si>
  <si>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</si>
  <si>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</si>
  <si>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</si>
  <si>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</si>
  <si>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</si>
  <si>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</si>
  <si>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</si>
  <si>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</si>
  <si>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</si>
  <si>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</si>
  <si>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</si>
  <si>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</si>
  <si>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</si>
  <si>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</si>
  <si>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</si>
  <si>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</si>
  <si>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</si>
  <si>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</si>
  <si>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</si>
  <si>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</si>
  <si>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</si>
  <si>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</si>
  <si>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</si>
  <si>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</si>
  <si>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</si>
  <si>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</si>
  <si>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</si>
  <si>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</si>
  <si>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</si>
  <si>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</si>
  <si>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</si>
  <si>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</si>
  <si>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</si>
  <si>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</si>
  <si>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</si>
  <si>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</si>
  <si>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</si>
  <si>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</si>
  <si>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</si>
  <si>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</si>
  <si>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</si>
  <si>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</si>
  <si>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</si>
  <si>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</si>
  <si>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</si>
  <si>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</si>
  <si>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</si>
  <si>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</si>
  <si>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</si>
  <si>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</si>
  <si>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</si>
  <si>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</si>
  <si>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</si>
  <si>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</si>
  <si>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</si>
  <si>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</si>
  <si>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</si>
  <si>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</si>
  <si>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</si>
  <si>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</si>
  <si>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</si>
  <si>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</si>
  <si>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</si>
  <si>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</si>
  <si>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</si>
  <si>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</si>
  <si>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</si>
  <si>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</si>
  <si>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</si>
  <si>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</si>
  <si>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</si>
  <si>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</si>
  <si>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</si>
  <si>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</si>
  <si>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</si>
  <si>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</si>
  <si>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</si>
  <si>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</si>
  <si>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</si>
  <si>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</si>
  <si>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</si>
  <si>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</si>
  <si>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</si>
  <si>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</si>
  <si>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</si>
  <si>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</si>
  <si>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</si>
  <si>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</si>
  <si>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</si>
  <si>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</si>
  <si>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</si>
  <si>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</si>
  <si>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</si>
  <si>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</si>
  <si>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</si>
  <si>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</si>
  <si>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</si>
  <si>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</si>
  <si>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</si>
  <si>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</si>
  <si>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</si>
  <si>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</si>
  <si>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</si>
  <si>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</si>
  <si>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</si>
  <si>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</si>
  <si>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</si>
  <si>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</si>
  <si>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</si>
  <si>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</si>
  <si>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</si>
  <si>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</si>
  <si>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</si>
  <si>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</si>
  <si>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</si>
  <si>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</si>
  <si>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</si>
  <si>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</si>
  <si>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</si>
  <si>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</si>
  <si>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</si>
  <si>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</si>
  <si>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</si>
  <si>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</si>
  <si>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</si>
  <si>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</si>
  <si>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</si>
  <si>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</si>
  <si>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</si>
  <si>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</si>
  <si>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</si>
  <si>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</si>
  <si>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</si>
  <si>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</si>
  <si>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</si>
  <si>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</si>
  <si>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</si>
  <si>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</si>
  <si>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</si>
  <si>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</si>
  <si>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</si>
  <si>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</si>
  <si>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</si>
  <si>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</si>
  <si>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</si>
  <si>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</si>
  <si>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</si>
  <si>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</si>
  <si>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</si>
  <si>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</si>
  <si>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</si>
  <si>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</si>
  <si>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</si>
  <si>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</si>
  <si>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</si>
  <si>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</si>
  <si>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</si>
  <si>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</si>
  <si>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</si>
  <si>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</si>
  <si>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</si>
  <si>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</si>
  <si>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</si>
  <si>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</si>
  <si>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</si>
  <si>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</si>
  <si>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</si>
  <si>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</si>
  <si>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</si>
  <si>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</si>
  <si>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</si>
  <si>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</si>
  <si>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</si>
  <si>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</si>
  <si>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</si>
  <si>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</si>
  <si>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</si>
  <si>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</si>
  <si>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</si>
  <si>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</si>
  <si>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</si>
  <si>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</si>
  <si>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</si>
  <si>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</si>
  <si>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</si>
  <si>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</si>
  <si>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</si>
  <si>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</si>
  <si>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</si>
  <si>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</si>
  <si>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</si>
  <si>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</si>
  <si>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</si>
  <si>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</si>
  <si>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</si>
  <si>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</si>
  <si>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</si>
  <si>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</si>
  <si>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</si>
  <si>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</si>
  <si>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</si>
  <si>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</si>
  <si>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</si>
  <si>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</si>
  <si>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</si>
  <si>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</si>
  <si>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</si>
  <si>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</si>
  <si>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</si>
  <si>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</si>
  <si>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</si>
  <si>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</si>
  <si>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</si>
  <si>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</si>
  <si>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</si>
  <si>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</si>
  <si>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</si>
  <si>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</si>
  <si>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</si>
  <si>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</si>
  <si>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</si>
  <si>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</si>
  <si>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</si>
  <si>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</si>
  <si>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</si>
  <si>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</si>
  <si>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</si>
  <si>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</si>
  <si>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</si>
  <si>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</si>
  <si>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</si>
  <si>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</si>
  <si>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</si>
  <si>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</si>
  <si>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</si>
  <si>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</si>
  <si>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</si>
  <si>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</si>
  <si>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</si>
  <si>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</si>
  <si>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</si>
  <si>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</si>
  <si>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</si>
  <si>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</si>
  <si>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</si>
  <si>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</si>
  <si>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</si>
  <si>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</si>
  <si>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</si>
  <si>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</si>
  <si>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</si>
  <si>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</si>
  <si>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</si>
  <si>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</si>
  <si>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</si>
  <si>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</si>
  <si>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</si>
  <si>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</si>
  <si>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</si>
  <si>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</si>
  <si>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</si>
  <si>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</si>
  <si>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</si>
  <si>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</si>
  <si>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</si>
  <si>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</si>
  <si>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</si>
  <si>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</si>
  <si>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</si>
  <si>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</si>
  <si>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</si>
  <si>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</si>
  <si>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</si>
  <si>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</si>
  <si>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</si>
  <si>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</si>
  <si>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</si>
  <si>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</si>
  <si>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</si>
  <si>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</si>
  <si>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</si>
  <si>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</si>
  <si>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</si>
  <si>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</si>
  <si>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</si>
  <si>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</si>
  <si>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</si>
  <si>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</si>
  <si>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</si>
  <si>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</si>
  <si>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</si>
  <si>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</si>
  <si>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</si>
  <si>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</si>
  <si>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</si>
  <si>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</si>
  <si>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</si>
  <si>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</si>
  <si>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</si>
  <si>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</si>
  <si>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</si>
  <si>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</si>
  <si>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</si>
  <si>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</si>
  <si>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</si>
  <si>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</si>
  <si>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</si>
  <si>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</si>
  <si>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</si>
  <si>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</si>
  <si>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</si>
  <si>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</si>
  <si>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</si>
  <si>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</si>
  <si>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</si>
  <si>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</si>
  <si>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</si>
  <si>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</si>
  <si>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</si>
  <si>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</si>
  <si>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</si>
  <si>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</si>
  <si>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</si>
  <si>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</si>
  <si>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</si>
  <si>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</si>
  <si>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</si>
  <si>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</si>
  <si>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</si>
  <si>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</si>
  <si>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</si>
  <si>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</si>
  <si>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</si>
  <si>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</si>
  <si>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</si>
  <si>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</si>
  <si>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</si>
  <si>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</si>
  <si>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</si>
  <si>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</si>
  <si>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</si>
  <si>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</si>
  <si>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</si>
  <si>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</si>
  <si>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</si>
  <si>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</si>
  <si>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</si>
  <si>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</si>
  <si>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</si>
  <si>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</si>
  <si>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</si>
  <si>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</si>
  <si>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</si>
  <si>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</si>
  <si>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</si>
  <si>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</si>
  <si>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</si>
  <si>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</si>
  <si>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</si>
  <si>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</si>
  <si>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</si>
  <si>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</si>
  <si>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</si>
  <si>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</si>
  <si>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</si>
  <si>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</si>
  <si>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</si>
  <si>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</si>
  <si>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</si>
  <si>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</si>
  <si>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</si>
  <si>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</si>
  <si>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</si>
  <si>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</si>
  <si>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</si>
  <si>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</si>
  <si>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</si>
  <si>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</si>
  <si>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</si>
  <si>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</si>
  <si>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</si>
  <si>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</si>
  <si>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</si>
  <si>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</si>
  <si>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</si>
  <si>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</si>
  <si>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</si>
  <si>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</si>
  <si>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</si>
  <si>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</si>
  <si>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</si>
  <si>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</si>
  <si>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</si>
  <si>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</si>
  <si>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</si>
  <si>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</si>
  <si>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</si>
  <si>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</si>
  <si>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</si>
  <si>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</si>
  <si>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</si>
  <si>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</si>
  <si>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</si>
  <si>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</si>
  <si>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</si>
  <si>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</si>
  <si>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</si>
  <si>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</si>
  <si>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</si>
  <si>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</si>
  <si>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</si>
  <si>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</si>
  <si>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</si>
  <si>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</si>
  <si>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</si>
  <si>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</si>
  <si>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</si>
  <si>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</si>
  <si>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</si>
  <si>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</si>
  <si>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</si>
  <si>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</si>
  <si>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</si>
  <si>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</si>
  <si>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</si>
  <si>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</si>
  <si>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</si>
  <si>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</si>
  <si>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</si>
  <si>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</si>
  <si>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</si>
  <si>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</si>
  <si>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</si>
  <si>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</si>
  <si>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</si>
  <si>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</si>
  <si>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</si>
  <si>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</si>
  <si>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</si>
  <si>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</si>
  <si>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</si>
  <si>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</si>
  <si>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</si>
  <si>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</si>
  <si>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</si>
  <si>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</si>
  <si>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</si>
  <si>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</si>
  <si>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</si>
  <si>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</si>
  <si>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</si>
  <si>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</si>
  <si>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</si>
  <si>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</si>
  <si>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</si>
  <si>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</si>
  <si>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</si>
  <si>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</si>
  <si>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</si>
  <si>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</si>
  <si>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</si>
  <si>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</si>
  <si>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</si>
  <si>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</si>
  <si>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</si>
  <si>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</si>
  <si>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</si>
  <si>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</si>
  <si>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</si>
  <si>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</si>
  <si>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</si>
  <si>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</si>
  <si>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</si>
  <si>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</si>
  <si>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</si>
  <si>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</si>
  <si>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</si>
  <si>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</si>
  <si>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</si>
  <si>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</si>
  <si>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</si>
  <si>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</si>
  <si>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</si>
  <si>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</si>
  <si>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</si>
  <si>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</si>
  <si>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</si>
  <si>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</si>
  <si>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</si>
  <si>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</si>
  <si>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</si>
  <si>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</si>
  <si>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</si>
  <si>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</si>
  <si>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</si>
  <si>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</si>
  <si>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</si>
  <si>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</si>
  <si>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</si>
  <si>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</si>
  <si>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</si>
  <si>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</si>
  <si>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</si>
  <si>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</si>
  <si>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</si>
  <si>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</si>
  <si>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</si>
  <si>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</si>
  <si>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</si>
  <si>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</si>
  <si>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</si>
  <si>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</si>
  <si>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</si>
  <si>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</si>
  <si>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</si>
  <si>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</si>
  <si>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</si>
  <si>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</si>
  <si>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</si>
  <si>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</si>
  <si>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</si>
  <si>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</si>
  <si>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</si>
  <si>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</si>
  <si>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</si>
  <si>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</si>
  <si>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</si>
  <si>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</si>
  <si>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</si>
  <si>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</si>
  <si>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</si>
  <si>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</si>
  <si>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</si>
  <si>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</si>
  <si>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</si>
  <si>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</si>
  <si>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</si>
  <si>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</si>
  <si>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</si>
  <si>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</si>
  <si>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</si>
  <si>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</si>
  <si>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</si>
  <si>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</si>
  <si>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</si>
  <si>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</si>
  <si>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</si>
  <si>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</si>
  <si>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</si>
  <si>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</si>
  <si>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</si>
  <si>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</si>
  <si>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</si>
  <si>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</si>
  <si>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</si>
  <si>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</si>
  <si>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</si>
  <si>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</si>
  <si>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</si>
  <si>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</si>
  <si>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</si>
  <si>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</si>
  <si>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</si>
  <si>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</si>
  <si>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</si>
  <si>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</si>
  <si>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</si>
  <si>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</si>
  <si>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</si>
  <si>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</si>
  <si>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</si>
  <si>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</si>
  <si>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</si>
  <si>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</si>
  <si>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</si>
  <si>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</si>
  <si>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</si>
  <si>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</si>
  <si>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</si>
  <si>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</si>
  <si>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</si>
  <si>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</si>
  <si>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</si>
  <si>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</si>
  <si>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</si>
  <si>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</si>
  <si>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</si>
  <si>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</si>
  <si>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</si>
  <si>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</si>
  <si>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</si>
  <si>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</si>
  <si>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</si>
  <si>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</si>
  <si>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</si>
  <si>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</si>
  <si>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</si>
  <si>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</si>
  <si>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</si>
  <si>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</si>
  <si>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</si>
  <si>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</si>
  <si>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</si>
  <si>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</si>
  <si>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</si>
  <si>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</si>
  <si>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</si>
  <si>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</si>
  <si>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</si>
  <si>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</si>
  <si>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</si>
  <si>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</si>
  <si>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</si>
  <si>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</si>
  <si>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</si>
  <si>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</si>
  <si>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</si>
  <si>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</si>
  <si>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</si>
  <si>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</si>
  <si>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</si>
  <si>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</si>
  <si>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</si>
  <si>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</si>
  <si>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</si>
  <si>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</si>
  <si>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</si>
  <si>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</si>
  <si>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</si>
  <si>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</si>
  <si>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</si>
  <si>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</si>
  <si>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</si>
  <si>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</si>
  <si>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</si>
  <si>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</si>
  <si>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</si>
  <si>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</si>
  <si>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</si>
  <si>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</si>
  <si>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</si>
  <si>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</si>
  <si>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</si>
  <si>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</si>
  <si>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</si>
  <si>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</si>
  <si>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</si>
  <si>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</si>
  <si>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</si>
  <si>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</si>
  <si>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</si>
  <si>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</si>
  <si>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</si>
  <si>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</si>
  <si>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</si>
  <si>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</si>
  <si>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</si>
  <si>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</si>
  <si>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</si>
  <si>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</si>
  <si>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</si>
  <si>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</si>
  <si>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</si>
  <si>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</si>
  <si>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</si>
  <si>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</si>
  <si>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</si>
  <si>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</si>
  <si>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</si>
  <si>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</si>
  <si>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</si>
  <si>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</si>
  <si>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</si>
  <si>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</si>
  <si>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</si>
  <si>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</si>
  <si>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</si>
  <si>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</si>
  <si>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</si>
  <si>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</si>
  <si>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</si>
  <si>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</si>
  <si>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</si>
  <si>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</si>
  <si>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</si>
  <si>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</si>
  <si>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</si>
  <si>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</si>
  <si>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</si>
  <si>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</si>
  <si>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</si>
  <si>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</si>
  <si>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</si>
  <si>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</si>
  <si>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</si>
  <si>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</si>
  <si>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</si>
  <si>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</si>
  <si>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</si>
  <si>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</si>
  <si>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</si>
  <si>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</si>
  <si>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</si>
  <si>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</si>
  <si>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</si>
  <si>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</si>
  <si>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</si>
  <si>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</si>
  <si>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</si>
  <si>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</si>
  <si>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</si>
  <si>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</si>
  <si>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</si>
  <si>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</si>
  <si>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</si>
  <si>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</si>
  <si>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</si>
  <si>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</si>
  <si>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</si>
  <si>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</si>
  <si>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</si>
  <si>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</si>
  <si>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</si>
  <si>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</si>
  <si>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</si>
  <si>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</si>
  <si>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</si>
  <si>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</si>
  <si>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</si>
  <si>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</si>
  <si>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</si>
  <si>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</si>
  <si>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</si>
  <si>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</si>
  <si>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</si>
  <si>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</si>
  <si>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</si>
  <si>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</si>
  <si>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</si>
  <si>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</si>
  <si>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</si>
  <si>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</si>
  <si>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</si>
  <si>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</si>
  <si>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</si>
  <si>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</si>
  <si>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</si>
  <si>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</si>
  <si>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</si>
  <si>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</si>
  <si>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</si>
  <si>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</si>
  <si>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</si>
  <si>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</si>
  <si>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</si>
  <si>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</si>
  <si>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</si>
  <si>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</si>
  <si>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</si>
  <si>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</si>
  <si>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</si>
  <si>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</si>
  <si>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</si>
  <si>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</si>
  <si>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</si>
  <si>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</si>
  <si>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</si>
  <si>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</si>
  <si>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</si>
  <si>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</si>
  <si>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</si>
  <si>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</si>
  <si>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</si>
  <si>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</si>
  <si>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</si>
  <si>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</si>
  <si>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</si>
  <si>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</si>
  <si>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</si>
  <si>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</si>
  <si>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</si>
  <si>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</si>
  <si>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</si>
  <si>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</si>
  <si>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</si>
  <si>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</si>
  <si>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</si>
  <si>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</si>
  <si>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</si>
  <si>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</si>
  <si>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</si>
  <si>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</si>
  <si>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</si>
  <si>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</si>
  <si>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</si>
  <si>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</si>
  <si>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</si>
  <si>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</si>
  <si>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</si>
  <si>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</si>
  <si>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</si>
  <si>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</si>
  <si>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</si>
  <si>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</si>
  <si>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</si>
  <si>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</si>
  <si>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</si>
  <si>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</si>
  <si>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</si>
  <si>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</si>
  <si>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</si>
  <si>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</si>
  <si>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</si>
  <si>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</si>
  <si>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</si>
  <si>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</si>
  <si>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</si>
  <si>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</si>
  <si>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</si>
  <si>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</si>
  <si>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</si>
  <si>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</si>
  <si>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</si>
  <si>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</si>
  <si>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</si>
  <si>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</si>
  <si>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</si>
  <si>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</si>
  <si>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</si>
  <si>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</si>
  <si>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</si>
  <si>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</si>
  <si>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</si>
  <si>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</si>
  <si>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</si>
  <si>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</si>
  <si>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</si>
  <si>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</si>
  <si>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</si>
  <si>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</si>
  <si>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</si>
  <si>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</si>
  <si>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</si>
  <si>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</si>
  <si>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</si>
  <si>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</si>
  <si>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</si>
  <si>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</si>
  <si>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</si>
  <si>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</si>
  <si>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</si>
  <si>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</si>
  <si>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</si>
  <si>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</si>
  <si>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</si>
  <si>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</si>
  <si>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</si>
  <si>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</si>
  <si>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</si>
  <si>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</si>
  <si>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</si>
  <si>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</si>
  <si>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</si>
  <si>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</si>
  <si>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</si>
  <si>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</si>
  <si>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</si>
  <si>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</si>
  <si>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</si>
  <si>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</si>
  <si>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</si>
  <si>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</si>
  <si>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</si>
  <si>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</si>
  <si>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</si>
  <si>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</si>
  <si>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</si>
  <si>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</si>
  <si>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</si>
  <si>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</si>
  <si>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</si>
  <si>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</si>
  <si>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</si>
  <si>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</si>
  <si>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</si>
  <si>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</si>
  <si>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</si>
  <si>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</si>
  <si>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</si>
  <si>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</si>
  <si>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</si>
  <si>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</si>
  <si>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</si>
  <si>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</si>
  <si>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</si>
  <si>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</si>
  <si>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</si>
  <si>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</si>
  <si>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</si>
  <si>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</si>
  <si>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</si>
  <si>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</si>
  <si>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</si>
  <si>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</si>
  <si>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</si>
  <si>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</si>
  <si>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</si>
  <si>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</si>
  <si>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</si>
  <si>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</si>
  <si>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</si>
  <si>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</si>
  <si>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</si>
  <si>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</si>
  <si>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</si>
  <si>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</si>
  <si>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</si>
  <si>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</si>
  <si>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</si>
  <si>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</si>
  <si>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</si>
  <si>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</si>
  <si>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</si>
  <si>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</si>
  <si>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</si>
  <si>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</si>
  <si>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</si>
  <si>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</si>
  <si>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</si>
  <si>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</si>
  <si>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</si>
  <si>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</si>
  <si>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</si>
  <si>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</si>
  <si>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</si>
  <si>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</si>
  <si>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</si>
  <si>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</si>
  <si>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</si>
  <si>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</si>
  <si>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</si>
  <si>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</si>
  <si>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</si>
  <si>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</si>
  <si>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</si>
  <si>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</si>
  <si>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</si>
  <si>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</si>
  <si>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</si>
  <si>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</si>
  <si>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</si>
  <si>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</si>
  <si>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</si>
  <si>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</si>
  <si>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</si>
  <si>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</si>
  <si>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</si>
  <si>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</si>
  <si>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</si>
  <si>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</si>
  <si>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</si>
  <si>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</si>
  <si>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</si>
  <si>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</si>
  <si>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</si>
  <si>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</si>
  <si>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</si>
  <si>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</si>
  <si>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</si>
  <si>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</si>
  <si>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</si>
  <si>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</si>
  <si>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</si>
  <si>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</si>
  <si>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</si>
  <si>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</si>
  <si>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</si>
  <si>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</si>
  <si>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</si>
  <si>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</si>
  <si>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</si>
  <si>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</si>
  <si>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</si>
  <si>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</si>
  <si>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</si>
  <si>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</si>
  <si>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</si>
  <si>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</si>
  <si>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</si>
  <si>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</si>
  <si>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</si>
  <si>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</si>
  <si>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</si>
  <si>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</si>
  <si>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</si>
  <si>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</si>
  <si>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</si>
  <si>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</si>
  <si>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</si>
  <si>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</si>
  <si>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</si>
  <si>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</si>
  <si>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</si>
  <si>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</si>
  <si>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</si>
  <si>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</si>
  <si>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</si>
  <si>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</si>
  <si>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</si>
  <si>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</si>
  <si>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</si>
  <si>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</si>
  <si>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</si>
  <si>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</si>
  <si>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</si>
  <si>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</si>
  <si>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</si>
  <si>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</si>
  <si>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</si>
  <si>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</si>
  <si>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</si>
  <si>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</si>
  <si>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</si>
  <si>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</si>
  <si>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</si>
  <si>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</si>
  <si>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</si>
  <si>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</si>
  <si>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</si>
  <si>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</si>
  <si>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</si>
  <si>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</si>
  <si>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</si>
  <si>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</si>
  <si>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</si>
  <si>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</si>
  <si>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</si>
  <si>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</si>
  <si>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</si>
  <si>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</si>
  <si>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</si>
  <si>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</si>
  <si>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</si>
  <si>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</si>
  <si>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</si>
  <si>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</si>
  <si>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</si>
  <si>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</si>
  <si>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</si>
  <si>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</si>
  <si>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</si>
  <si>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</si>
  <si>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</si>
  <si>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</si>
  <si>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</si>
  <si>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</si>
  <si>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</si>
  <si>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</si>
  <si>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</si>
  <si>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</si>
  <si>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</si>
  <si>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</si>
  <si>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</si>
  <si>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</si>
  <si>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</si>
  <si>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</si>
  <si>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</si>
  <si>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</si>
  <si>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</si>
  <si>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</si>
  <si>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</si>
  <si>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</si>
  <si>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</si>
  <si>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</si>
  <si>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</si>
  <si>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</si>
  <si>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</si>
  <si>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</si>
  <si>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</si>
  <si>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</si>
  <si>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</si>
  <si>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</si>
  <si>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</si>
  <si>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</si>
  <si>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</si>
  <si>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</si>
  <si>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</si>
  <si>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</si>
  <si>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</si>
  <si>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</si>
  <si>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</si>
  <si>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</si>
  <si>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</si>
  <si>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</si>
  <si>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</si>
  <si>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</si>
  <si>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</si>
  <si>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</si>
  <si>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</si>
  <si>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</si>
  <si>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</si>
  <si>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</si>
  <si>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</si>
  <si>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</si>
  <si>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</si>
  <si>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</si>
  <si>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</si>
  <si>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</si>
  <si>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</si>
  <si>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</si>
  <si>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</si>
  <si>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</si>
  <si>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</si>
  <si>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</si>
  <si>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</si>
  <si>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</si>
  <si>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</si>
  <si>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</si>
  <si>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</si>
  <si>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</si>
  <si>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</si>
  <si>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</si>
  <si>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</si>
  <si>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</si>
  <si>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</si>
  <si>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</si>
  <si>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</si>
  <si>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</si>
  <si>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</si>
  <si>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</si>
  <si>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</si>
  <si>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</si>
  <si>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</si>
  <si>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</si>
  <si>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</si>
  <si>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</si>
  <si>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</si>
  <si>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</si>
  <si>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</si>
  <si>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</si>
  <si>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</si>
  <si>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</si>
  <si>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</si>
  <si>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</si>
  <si>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</si>
  <si>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</si>
  <si>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</si>
  <si>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</si>
  <si>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</si>
  <si>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</si>
  <si>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</si>
  <si>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</si>
  <si>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</si>
  <si>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</si>
  <si>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</si>
  <si>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</si>
  <si>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</si>
  <si>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</si>
  <si>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</si>
  <si>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</si>
  <si>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</si>
  <si>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</si>
  <si>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</si>
  <si>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</si>
  <si>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</si>
  <si>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</si>
  <si>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</si>
  <si>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</si>
  <si>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</si>
  <si>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</si>
  <si>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</si>
  <si>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</si>
  <si>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</si>
  <si>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</si>
  <si>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</si>
  <si>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</si>
  <si>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</si>
  <si>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</si>
  <si>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</si>
  <si>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</si>
  <si>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</si>
  <si>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</si>
  <si>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</si>
  <si>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</si>
  <si>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</si>
  <si>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</si>
  <si>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</si>
  <si>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</si>
  <si>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</si>
  <si>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</si>
  <si>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</si>
  <si>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</si>
  <si>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</si>
  <si>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</si>
  <si>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</si>
  <si>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</si>
  <si>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</si>
  <si>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</si>
  <si>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</si>
  <si>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</si>
  <si>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</si>
  <si>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</si>
  <si>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</si>
  <si>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</si>
  <si>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</si>
  <si>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</si>
  <si>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</si>
  <si>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</si>
  <si>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</si>
  <si>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</si>
  <si>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</si>
  <si>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</si>
  <si>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</si>
  <si>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</si>
  <si>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</si>
  <si>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</si>
  <si>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</si>
  <si>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</si>
  <si>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</si>
  <si>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</si>
  <si>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</si>
  <si>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</si>
  <si>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</si>
  <si>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</si>
  <si>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</si>
  <si>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</si>
  <si>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</si>
  <si>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</si>
  <si>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</si>
  <si>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</si>
  <si>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</si>
  <si>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</si>
  <si>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</si>
  <si>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</si>
  <si>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</si>
  <si>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</si>
  <si>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</si>
  <si>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</si>
  <si>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</si>
  <si>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</si>
  <si>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</si>
  <si>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</si>
  <si>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</si>
  <si>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</si>
  <si>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</si>
  <si>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</si>
  <si>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</si>
  <si>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</si>
  <si>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</si>
  <si>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</si>
  <si>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</si>
  <si>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</si>
  <si>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</si>
  <si>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</si>
  <si>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</si>
  <si>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</si>
  <si>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</si>
  <si>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</si>
  <si>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</si>
  <si>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</si>
  <si>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</si>
  <si>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</si>
  <si>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</si>
  <si>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</si>
  <si>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</si>
  <si>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</si>
  <si>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</si>
  <si>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</si>
  <si>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</si>
  <si>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</si>
  <si>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</si>
  <si>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</si>
  <si>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</si>
  <si>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</si>
  <si>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</si>
  <si>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</si>
  <si>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</si>
  <si>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</si>
  <si>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</si>
  <si>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</si>
  <si>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</si>
  <si>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</si>
  <si>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</si>
  <si>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</si>
  <si>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</si>
  <si>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</si>
  <si>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</si>
  <si>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</si>
  <si>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</si>
  <si>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</si>
  <si>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</si>
  <si>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</si>
  <si>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</si>
  <si>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</si>
  <si>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</si>
  <si>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</si>
  <si>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</si>
  <si>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</si>
  <si>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</si>
  <si>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</si>
  <si>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</si>
  <si>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</si>
  <si>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</si>
  <si>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</si>
  <si>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</si>
  <si>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</si>
  <si>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</si>
  <si>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</si>
  <si>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</si>
  <si>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</si>
  <si>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</si>
  <si>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</si>
  <si>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</si>
  <si>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</si>
  <si>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</si>
  <si>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</si>
  <si>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</si>
  <si>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</si>
  <si>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</si>
  <si>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</si>
  <si>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</si>
  <si>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</si>
  <si>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</si>
  <si>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</si>
  <si>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</si>
  <si>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</si>
  <si>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</si>
  <si>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</si>
  <si>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</si>
  <si>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</si>
  <si>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</si>
  <si>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</si>
  <si>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</si>
  <si>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</si>
  <si>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</si>
  <si>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</si>
  <si>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</si>
  <si>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</si>
  <si>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</si>
  <si>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</si>
  <si>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</si>
  <si>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</si>
  <si>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</si>
  <si>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</si>
  <si>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</si>
  <si>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</si>
  <si>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</si>
  <si>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</si>
  <si>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</si>
  <si>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</si>
  <si>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</si>
  <si>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</si>
  <si>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</si>
  <si>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</si>
  <si>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</si>
  <si>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</si>
  <si>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</si>
  <si>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</si>
  <si>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</si>
  <si>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</si>
  <si>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</si>
  <si>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</si>
  <si>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</si>
  <si>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</si>
  <si>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</si>
  <si>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</si>
  <si>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</si>
  <si>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</si>
  <si>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</si>
  <si>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</si>
  <si>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</si>
  <si>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</si>
  <si>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</si>
  <si>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</si>
  <si>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</si>
  <si>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</si>
  <si>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</si>
  <si>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</si>
  <si>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</si>
  <si>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</si>
  <si>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</si>
  <si>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</si>
  <si>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</si>
  <si>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</si>
  <si>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</si>
  <si>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</si>
  <si>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</si>
  <si>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</si>
  <si>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</si>
  <si>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</si>
  <si>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</si>
  <si>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</si>
  <si>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</si>
  <si>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</si>
  <si>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</si>
  <si>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</si>
  <si>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</si>
  <si>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</si>
  <si>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</si>
  <si>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</si>
  <si>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</si>
  <si>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</si>
  <si>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</si>
  <si>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</si>
  <si>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</si>
  <si>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</si>
  <si>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</si>
  <si>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</si>
  <si>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</si>
  <si>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</si>
  <si>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</si>
  <si>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</si>
  <si>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</si>
  <si>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</si>
  <si>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</si>
  <si>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</si>
  <si>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</si>
  <si>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</si>
  <si>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</si>
  <si>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</si>
  <si>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</si>
  <si>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</si>
  <si>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</si>
  <si>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</si>
  <si>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</si>
  <si>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</si>
  <si>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</si>
  <si>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</si>
  <si>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</si>
  <si>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</si>
  <si>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</si>
  <si>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</si>
  <si>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</si>
  <si>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</si>
  <si>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</si>
  <si>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</si>
  <si>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</si>
  <si>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</si>
  <si>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</si>
  <si>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</si>
  <si>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</si>
  <si>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</si>
  <si>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</si>
  <si>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</si>
  <si>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</si>
  <si>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</si>
  <si>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</si>
  <si>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</si>
  <si>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</si>
  <si>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</si>
  <si>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</si>
  <si>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</si>
  <si>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</si>
  <si>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</si>
  <si>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</si>
  <si>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</si>
  <si>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</si>
  <si>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</si>
  <si>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</si>
  <si>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</si>
  <si>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</si>
  <si>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</si>
  <si>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</si>
  <si>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</si>
  <si>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</si>
  <si>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</si>
  <si>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</si>
  <si>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</si>
  <si>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</si>
  <si>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</si>
  <si>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</si>
  <si>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</si>
  <si>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</si>
  <si>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</si>
  <si>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</si>
  <si>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</si>
  <si>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</si>
  <si>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</si>
  <si>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</si>
  <si>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</si>
  <si>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</si>
  <si>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</si>
  <si>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</si>
  <si>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</si>
  <si>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</si>
  <si>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</si>
  <si>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</si>
  <si>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</si>
  <si>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</si>
  <si>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</si>
  <si>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</si>
  <si>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</si>
  <si>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</si>
  <si>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</si>
  <si>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</si>
  <si>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</si>
  <si>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</si>
  <si>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</si>
  <si>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</si>
  <si>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</si>
  <si>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</si>
  <si>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</si>
  <si>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</si>
  <si>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</si>
  <si>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</si>
  <si>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</si>
  <si>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</si>
  <si>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</si>
  <si>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</si>
  <si>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</si>
  <si>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</si>
  <si>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</si>
  <si>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</si>
  <si>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</si>
  <si>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</si>
  <si>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</si>
  <si>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</si>
  <si>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</si>
  <si>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</si>
  <si>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</si>
  <si>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</si>
  <si>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</si>
  <si>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</si>
  <si>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</si>
  <si>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</si>
  <si>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</si>
  <si>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</si>
  <si>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</si>
  <si>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</si>
  <si>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</si>
  <si>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</si>
  <si>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</si>
  <si>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</si>
  <si>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</si>
  <si>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</si>
  <si>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</si>
  <si>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</si>
  <si>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</si>
  <si>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</si>
  <si>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</si>
  <si>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</si>
  <si>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</si>
  <si>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</si>
  <si>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</si>
  <si>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</si>
  <si>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</si>
  <si>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</si>
  <si>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</si>
  <si>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</si>
  <si>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</si>
  <si>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</si>
  <si>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</si>
  <si>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</si>
  <si>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</si>
  <si>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</si>
  <si>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</si>
  <si>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</si>
  <si>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</si>
  <si>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</si>
  <si>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</si>
  <si>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</si>
  <si>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</si>
  <si>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</si>
  <si>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</si>
  <si>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</si>
  <si>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</si>
  <si>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</si>
  <si>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</si>
  <si>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</si>
  <si>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</si>
  <si>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</si>
  <si>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</si>
  <si>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</si>
  <si>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</si>
  <si>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</si>
  <si>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</si>
  <si>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</si>
  <si>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</si>
  <si>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</si>
  <si>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</si>
  <si>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</si>
  <si>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</si>
  <si>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</si>
  <si>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</si>
  <si>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</si>
  <si>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</si>
  <si>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</si>
  <si>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</si>
  <si>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</si>
  <si>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</si>
  <si>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</si>
  <si>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</si>
  <si>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</si>
  <si>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</si>
  <si>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</si>
  <si>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</si>
  <si>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</si>
  <si>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</si>
  <si>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</si>
  <si>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</si>
  <si>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</si>
  <si>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</si>
  <si>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</si>
  <si>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</si>
  <si>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</si>
  <si>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</si>
  <si>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</si>
  <si>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</si>
  <si>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</si>
  <si>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</si>
  <si>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</si>
  <si>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</si>
  <si>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</si>
  <si>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</si>
  <si>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</si>
  <si>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</si>
  <si>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</si>
  <si>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</si>
  <si>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</si>
  <si>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</si>
  <si>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</si>
  <si>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</si>
  <si>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</si>
  <si>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</si>
  <si>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</si>
  <si>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</si>
  <si>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</si>
  <si>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</si>
  <si>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</si>
  <si>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</si>
  <si>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</si>
  <si>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</si>
  <si>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</si>
  <si>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</si>
  <si>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</si>
  <si>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</si>
  <si>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</si>
  <si>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</si>
  <si>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</si>
  <si>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</si>
  <si>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</si>
  <si>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</si>
  <si>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</si>
  <si>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</si>
  <si>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</si>
  <si>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</si>
  <si>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</si>
  <si>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</si>
  <si>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</si>
  <si>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</si>
  <si>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</si>
  <si>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</si>
  <si>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</si>
  <si>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</si>
  <si>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</si>
  <si>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</si>
  <si>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</si>
  <si>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</si>
  <si>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</si>
  <si>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</si>
  <si>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</si>
  <si>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</si>
  <si>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</si>
  <si>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</si>
  <si>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</si>
  <si>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</si>
  <si>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</si>
  <si>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</si>
  <si>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</si>
  <si>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</si>
  <si>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</si>
  <si>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</si>
  <si>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</si>
  <si>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</si>
  <si>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</si>
  <si>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</si>
  <si>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</si>
  <si>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</si>
  <si>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</si>
  <si>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</si>
  <si>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</si>
  <si>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</si>
  <si>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</si>
  <si>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</si>
  <si>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</si>
  <si>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</si>
  <si>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</si>
  <si>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</si>
  <si>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</si>
  <si>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</si>
  <si>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</si>
  <si>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</si>
  <si>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</si>
  <si>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</si>
  <si>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</si>
  <si>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</si>
  <si>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</si>
  <si>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</si>
  <si>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</si>
  <si>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</si>
  <si>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</si>
  <si>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</si>
  <si>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</si>
  <si>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</si>
  <si>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</si>
  <si>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</si>
  <si>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</si>
  <si>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</si>
  <si>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</si>
  <si>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</si>
  <si>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</si>
  <si>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</si>
  <si>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</si>
  <si>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</si>
  <si>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</si>
  <si>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</si>
  <si>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</si>
  <si>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</si>
  <si>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</si>
  <si>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</si>
  <si>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</si>
  <si>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</si>
  <si>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</si>
  <si>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</si>
  <si>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</si>
  <si>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</si>
  <si>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</si>
  <si>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</si>
  <si>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</si>
  <si>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</si>
  <si>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</si>
  <si>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</si>
  <si>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</si>
  <si>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</si>
  <si>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</si>
  <si>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</si>
  <si>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</si>
  <si>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</si>
  <si>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</si>
  <si>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</si>
  <si>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</si>
  <si>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</si>
  <si>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</si>
  <si>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</si>
  <si>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</si>
  <si>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</si>
  <si>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</si>
  <si>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</si>
  <si>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</si>
  <si>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</si>
  <si>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</si>
  <si>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</si>
  <si>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</si>
  <si>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</si>
  <si>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</si>
  <si>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</si>
  <si>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</si>
  <si>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</si>
  <si>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</si>
  <si>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</si>
  <si>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</si>
  <si>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</si>
  <si>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</si>
  <si>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</si>
  <si>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</si>
  <si>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</si>
  <si>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</si>
  <si>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</si>
  <si>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</si>
  <si>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</si>
  <si>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</si>
  <si>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</si>
  <si>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</si>
  <si>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</si>
  <si>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</si>
  <si>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</si>
  <si>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</si>
  <si>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</si>
  <si>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</si>
  <si>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</si>
  <si>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</si>
  <si>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</si>
  <si>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</si>
  <si>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</si>
  <si>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</si>
  <si>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</si>
  <si>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</si>
  <si>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</si>
  <si>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</si>
  <si>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</si>
  <si>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</si>
  <si>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</si>
  <si>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</si>
  <si>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</si>
  <si>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</si>
  <si>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</si>
  <si>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</si>
  <si>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</si>
  <si>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</si>
  <si>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</si>
  <si>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</si>
  <si>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</si>
  <si>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</si>
  <si>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</si>
  <si>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</si>
  <si>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</si>
  <si>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</si>
  <si>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</si>
  <si>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</si>
  <si>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</si>
  <si>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</si>
  <si>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</si>
  <si>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</si>
  <si>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</si>
  <si>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</si>
  <si>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</si>
  <si>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</si>
  <si>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</si>
  <si>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</si>
  <si>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</si>
  <si>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</si>
  <si>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</si>
  <si>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</si>
  <si>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</si>
  <si>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</si>
  <si>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</si>
  <si>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</si>
  <si>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</si>
  <si>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</si>
  <si>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</si>
  <si>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</si>
  <si>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</si>
  <si>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</si>
  <si>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</si>
  <si>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</si>
  <si>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</si>
  <si>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</si>
  <si>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</si>
  <si>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</si>
  <si>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</si>
  <si>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</si>
  <si>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</si>
  <si>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</si>
  <si>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</si>
  <si>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</si>
  <si>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</si>
  <si>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</si>
  <si>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</si>
  <si>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</si>
  <si>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</si>
  <si>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</si>
  <si>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</si>
  <si>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</si>
  <si>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</si>
  <si>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</si>
  <si>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</si>
  <si>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</si>
  <si>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</si>
  <si>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</si>
  <si>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</si>
  <si>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</si>
  <si>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</si>
  <si>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</si>
  <si>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</si>
  <si>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</si>
  <si>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</si>
  <si>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</si>
  <si>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</si>
  <si>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</si>
  <si>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</si>
  <si>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</si>
  <si>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</si>
  <si>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</si>
  <si>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</si>
  <si>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</si>
  <si>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</si>
  <si>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</si>
  <si>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</si>
  <si>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</si>
  <si>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</si>
  <si>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</si>
  <si>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</si>
  <si>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</si>
  <si>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</si>
  <si>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</si>
  <si>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</si>
  <si>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</si>
  <si>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</si>
  <si>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</si>
  <si>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</si>
  <si>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</si>
  <si>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</si>
  <si>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</si>
  <si>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</si>
  <si>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</si>
  <si>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</si>
  <si>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</si>
  <si>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</si>
  <si>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</si>
  <si>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</si>
  <si>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</si>
  <si>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</si>
  <si>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</si>
  <si>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</si>
  <si>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</si>
  <si>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</si>
  <si>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</si>
  <si>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</si>
  <si>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</si>
  <si>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</si>
  <si>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</si>
  <si>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</si>
  <si>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</si>
  <si>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</si>
  <si>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</si>
  <si>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</si>
  <si>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</si>
  <si>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</si>
  <si>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</si>
  <si>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</si>
  <si>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</si>
  <si>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</si>
  <si>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</si>
  <si>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</si>
  <si>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</si>
  <si>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</si>
  <si>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</si>
  <si>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</si>
  <si>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</si>
  <si>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</si>
  <si>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</si>
  <si>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</si>
  <si>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</si>
  <si>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</si>
  <si>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</si>
  <si>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</si>
  <si>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</si>
  <si>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</si>
  <si>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</si>
  <si>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</si>
  <si>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</si>
  <si>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</si>
  <si>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</si>
  <si>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</si>
  <si>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</si>
  <si>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</si>
  <si>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</si>
  <si>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</si>
  <si>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</si>
  <si>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</si>
  <si>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</si>
  <si>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</si>
  <si>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</si>
  <si>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</si>
  <si>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</si>
  <si>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</si>
  <si>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</si>
  <si>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</si>
  <si>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</si>
  <si>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</si>
  <si>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</si>
  <si>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</si>
  <si>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</si>
  <si>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</si>
  <si>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</si>
  <si>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</si>
  <si>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</si>
  <si>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</si>
  <si>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</si>
  <si>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</si>
  <si>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</si>
  <si>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</si>
  <si>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</si>
  <si>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</si>
  <si>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</si>
  <si>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</si>
  <si>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</si>
  <si>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</si>
  <si>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</si>
  <si>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</si>
  <si>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</si>
  <si>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</si>
  <si>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</si>
  <si>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</si>
  <si>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</si>
  <si>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</si>
  <si>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</si>
  <si>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</si>
  <si>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</si>
  <si>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</si>
  <si>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</si>
  <si>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</si>
  <si>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</si>
  <si>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</si>
  <si>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</si>
  <si>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</si>
  <si>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</si>
  <si>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</si>
  <si>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</si>
  <si>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</si>
  <si>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</si>
  <si>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</si>
  <si>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</si>
  <si>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</si>
  <si>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</si>
  <si>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</si>
  <si>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</si>
  <si>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</si>
  <si>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</si>
  <si>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</si>
  <si>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</si>
  <si>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</si>
  <si>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</si>
  <si>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</si>
  <si>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</si>
  <si>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</si>
  <si>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</si>
  <si>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</si>
  <si>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</si>
  <si>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</si>
  <si>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</si>
  <si>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</si>
  <si>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</si>
  <si>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</si>
  <si>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</si>
  <si>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</si>
  <si>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</si>
  <si>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</si>
  <si>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</si>
  <si>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</si>
  <si>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</si>
  <si>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</si>
  <si>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</si>
  <si>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</si>
  <si>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</si>
  <si>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</si>
  <si>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</si>
  <si>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</si>
  <si>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</si>
  <si>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</si>
  <si>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</si>
  <si>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</si>
  <si>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</si>
  <si>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</si>
  <si>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</si>
  <si>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</si>
  <si>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</si>
  <si>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</si>
  <si>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</si>
  <si>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</si>
  <si>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</si>
  <si>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</si>
  <si>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</si>
  <si>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</si>
  <si>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</si>
  <si>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</si>
  <si>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</si>
  <si>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</si>
  <si>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</si>
  <si>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</si>
  <si>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</si>
  <si>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</si>
  <si>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</si>
  <si>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</si>
  <si>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</si>
  <si>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</si>
  <si>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</si>
  <si>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</si>
  <si>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</si>
  <si>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</si>
  <si>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</si>
  <si>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</si>
  <si>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</si>
  <si>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</si>
  <si>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</si>
  <si>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</si>
  <si>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</si>
  <si>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</si>
  <si>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</si>
  <si>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</si>
  <si>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</si>
  <si>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</si>
  <si>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</si>
  <si>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</si>
  <si>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</si>
  <si>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</si>
  <si>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</si>
  <si>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</si>
  <si>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</si>
  <si>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</si>
  <si>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</si>
  <si>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</si>
  <si>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</si>
  <si>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</si>
  <si>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</si>
  <si>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</si>
  <si>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</si>
  <si>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</si>
  <si>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</si>
  <si>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</si>
  <si>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</si>
  <si>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</si>
  <si>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</si>
  <si>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</si>
  <si>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</si>
  <si>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</si>
  <si>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</si>
  <si>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</si>
  <si>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</si>
  <si>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</si>
  <si>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</si>
  <si>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</si>
  <si>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</si>
  <si>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</si>
  <si>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</si>
  <si>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</si>
  <si>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</si>
  <si>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</si>
  <si>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</si>
  <si>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</si>
  <si>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</si>
  <si>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</si>
  <si>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</si>
  <si>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</si>
  <si>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</si>
  <si>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</si>
  <si>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</si>
  <si>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</si>
  <si>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</si>
  <si>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</si>
  <si>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</si>
  <si>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</si>
  <si>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</si>
  <si>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</si>
  <si>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</si>
  <si>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</si>
  <si>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</si>
  <si>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</si>
  <si>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</si>
  <si>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</si>
  <si>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</si>
  <si>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</si>
  <si>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</si>
  <si>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</si>
  <si>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</si>
  <si>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</si>
  <si>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</si>
  <si>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</si>
  <si>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</si>
  <si>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</si>
  <si>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</si>
  <si>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</si>
  <si>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</si>
  <si>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</si>
  <si>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</si>
  <si>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</si>
  <si>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</si>
  <si>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</si>
  <si>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</si>
  <si>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</si>
  <si>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</si>
  <si>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</si>
  <si>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</si>
  <si>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</si>
  <si>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</si>
  <si>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</si>
  <si>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</si>
  <si>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</si>
  <si>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</si>
  <si>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</si>
  <si>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</si>
  <si>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</si>
  <si>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</si>
  <si>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</si>
  <si>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</si>
  <si>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</si>
  <si>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</si>
  <si>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</si>
  <si>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</si>
  <si>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</si>
  <si>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</si>
  <si>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</si>
  <si>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</si>
  <si>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</si>
  <si>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</si>
  <si>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</si>
  <si>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</si>
  <si>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</si>
  <si>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</si>
  <si>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</si>
  <si>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</si>
  <si>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</si>
  <si>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</si>
  <si>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</si>
  <si>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</si>
  <si>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</si>
  <si>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</si>
  <si>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</si>
  <si>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</si>
  <si>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</si>
  <si>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</si>
  <si>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</si>
  <si>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</si>
  <si>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</si>
  <si>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</si>
  <si>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</si>
  <si>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</si>
  <si>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</si>
  <si>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</si>
  <si>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</si>
  <si>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</si>
  <si>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</si>
  <si>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</si>
  <si>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</si>
  <si>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</si>
  <si>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</si>
  <si>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</si>
  <si>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</si>
  <si>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</si>
  <si>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</si>
  <si>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</si>
  <si>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</si>
  <si>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</si>
  <si>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</si>
  <si>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</si>
  <si>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</si>
  <si>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</si>
  <si>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</si>
  <si>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</si>
  <si>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</si>
  <si>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</si>
  <si>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</si>
  <si>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</si>
  <si>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</si>
  <si>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</si>
  <si>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</si>
  <si>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</si>
  <si>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</si>
  <si>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</si>
  <si>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</si>
  <si>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</si>
  <si>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</si>
  <si>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</si>
  <si>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</si>
  <si>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</si>
  <si>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</si>
  <si>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</si>
  <si>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</si>
  <si>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</si>
  <si>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</si>
  <si>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</si>
  <si>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</si>
  <si>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</si>
  <si>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</si>
  <si>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</si>
  <si>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</si>
  <si>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</si>
  <si>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</si>
  <si>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</si>
  <si>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</si>
  <si>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</si>
  <si>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</si>
  <si>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</si>
  <si>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</si>
  <si>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</si>
  <si>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</si>
  <si>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</si>
  <si>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</si>
  <si>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</si>
  <si>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</si>
  <si>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</si>
  <si>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</si>
  <si>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</si>
  <si>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</si>
  <si>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</si>
  <si>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</si>
  <si>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</si>
  <si>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</si>
  <si>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</si>
  <si>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</si>
  <si>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</si>
  <si>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</si>
  <si>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</si>
  <si>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</si>
  <si>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</si>
  <si>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</si>
  <si>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</si>
  <si>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</si>
  <si>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</si>
  <si>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</si>
  <si>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</si>
  <si>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</si>
  <si>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</si>
  <si>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</si>
  <si>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</si>
  <si>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</si>
  <si>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</si>
  <si>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</si>
  <si>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</si>
  <si>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</si>
  <si>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</si>
  <si>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</si>
  <si>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</si>
  <si>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</si>
  <si>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</si>
  <si>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</si>
  <si>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</si>
  <si>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</si>
  <si>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</si>
  <si>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</si>
  <si>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</si>
  <si>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</si>
  <si>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</si>
  <si>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</si>
  <si>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</si>
  <si>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</si>
  <si>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</si>
  <si>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</si>
  <si>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</si>
  <si>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</si>
  <si>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</si>
  <si>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</si>
  <si>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</si>
  <si>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</si>
  <si>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</si>
  <si>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</si>
  <si>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</si>
  <si>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</si>
  <si>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</si>
  <si>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</si>
  <si>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</si>
  <si>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</si>
  <si>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</si>
  <si>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</si>
  <si>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</si>
  <si>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</si>
  <si>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</si>
  <si>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</si>
  <si>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</si>
  <si>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</si>
  <si>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</si>
  <si>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</si>
  <si>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</si>
  <si>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</si>
  <si>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</si>
  <si>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</si>
  <si>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</si>
  <si>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</si>
  <si>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</si>
  <si>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</si>
  <si>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</si>
  <si>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</si>
  <si>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</si>
  <si>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</si>
  <si>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</si>
  <si>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</si>
  <si>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</si>
  <si>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</si>
  <si>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</si>
  <si>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</si>
  <si>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</si>
  <si>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</si>
  <si>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</si>
  <si>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</si>
  <si>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</si>
  <si>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</si>
  <si>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</si>
  <si>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</si>
  <si>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</si>
  <si>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</si>
  <si>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</si>
  <si>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</si>
  <si>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</si>
  <si>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</si>
  <si>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</si>
  <si>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</si>
  <si>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</si>
  <si>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</si>
  <si>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</si>
  <si>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</si>
  <si>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</si>
  <si>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</si>
  <si>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</si>
  <si>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</si>
  <si>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</si>
  <si>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</si>
  <si>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</si>
  <si>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</si>
  <si>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</si>
  <si>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</si>
  <si>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</si>
  <si>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</si>
  <si>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</si>
  <si>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</si>
  <si>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</si>
  <si>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</si>
  <si>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</si>
  <si>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</si>
  <si>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</si>
  <si>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</si>
  <si>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</si>
  <si>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</si>
  <si>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</si>
  <si>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</si>
  <si>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</si>
  <si>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</si>
  <si>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</si>
  <si>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</si>
  <si>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</si>
  <si>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</si>
  <si>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</si>
  <si>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</si>
  <si>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</si>
  <si>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</si>
  <si>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</si>
  <si>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</si>
  <si>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</si>
  <si>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</si>
  <si>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</si>
  <si>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</si>
  <si>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</si>
  <si>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</si>
  <si>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</si>
  <si>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</si>
  <si>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</si>
  <si>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</si>
  <si>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</si>
  <si>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</si>
  <si>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</si>
  <si>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</si>
  <si>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</si>
  <si>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</si>
  <si>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</si>
  <si>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</si>
  <si>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</si>
  <si>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</si>
  <si>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</si>
  <si>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</si>
  <si>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</si>
  <si>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</si>
  <si>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</si>
  <si>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</si>
  <si>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</si>
  <si>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</si>
  <si>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</si>
  <si>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</si>
  <si>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</si>
  <si>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</si>
  <si>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</si>
  <si>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</si>
  <si>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</si>
  <si>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</si>
  <si>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</si>
  <si>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</si>
  <si>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</si>
  <si>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</si>
  <si>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</si>
  <si>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</si>
  <si>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</si>
  <si>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</si>
  <si>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</si>
  <si>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</si>
  <si>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</si>
  <si>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</si>
  <si>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</si>
  <si>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</si>
  <si>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</si>
  <si>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</si>
  <si>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</si>
  <si>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</si>
  <si>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</si>
  <si>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</si>
  <si>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</si>
  <si>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</si>
  <si>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</si>
  <si>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</si>
  <si>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</si>
  <si>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</si>
  <si>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</si>
  <si>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</si>
  <si>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</si>
  <si>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</si>
  <si>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</si>
  <si>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</si>
  <si>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</si>
  <si>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</si>
  <si>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</si>
  <si>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</si>
  <si>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</si>
  <si>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</si>
  <si>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</si>
  <si>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</si>
  <si>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</si>
  <si>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</si>
  <si>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</si>
  <si>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</si>
  <si>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</si>
  <si>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</si>
  <si>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</si>
  <si>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</si>
  <si>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</si>
  <si>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</si>
  <si>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</si>
  <si>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</si>
  <si>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</si>
  <si>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</si>
  <si>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</si>
  <si>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</si>
  <si>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</si>
  <si>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</si>
  <si>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</si>
  <si>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</si>
  <si>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</si>
  <si>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</si>
  <si>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</si>
  <si>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</si>
  <si>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</si>
  <si>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</si>
  <si>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</si>
  <si>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</si>
  <si>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</si>
  <si>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</si>
  <si>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</si>
  <si>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</si>
  <si>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</si>
  <si>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</si>
  <si>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</si>
  <si>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</si>
  <si>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</si>
  <si>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</si>
  <si>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</si>
  <si>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</si>
  <si>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</si>
  <si>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</si>
  <si>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</si>
  <si>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</si>
  <si>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</si>
  <si>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</si>
  <si>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</si>
  <si>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</si>
  <si>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</si>
  <si>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</si>
  <si>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</si>
  <si>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</si>
  <si>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</si>
  <si>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</si>
  <si>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</si>
  <si>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</si>
  <si>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</si>
  <si>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</si>
  <si>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</si>
  <si>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</si>
  <si>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</si>
  <si>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</si>
  <si>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</si>
  <si>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</si>
  <si>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</si>
  <si>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</si>
  <si>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</si>
  <si>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</si>
  <si>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</si>
  <si>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</si>
  <si>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</si>
  <si>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</si>
  <si>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</si>
  <si>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</si>
  <si>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</si>
  <si>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</si>
  <si>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</si>
  <si>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</si>
  <si>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</si>
  <si>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</si>
  <si>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</si>
  <si>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</si>
  <si>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</si>
  <si>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</si>
  <si>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</si>
  <si>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</si>
  <si>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</si>
  <si>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</si>
  <si>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</si>
  <si>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</si>
  <si>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</si>
  <si>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</si>
  <si>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</si>
  <si>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</si>
  <si>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</si>
  <si>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</si>
  <si>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</si>
  <si>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</si>
  <si>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</si>
  <si>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</si>
  <si>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</si>
  <si>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</si>
  <si>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</si>
  <si>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</si>
  <si>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</si>
  <si>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</si>
  <si>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</si>
  <si>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</si>
  <si>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</si>
  <si>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</si>
  <si>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</si>
  <si>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</si>
  <si>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</si>
  <si>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</si>
  <si>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</si>
  <si>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</si>
  <si>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</si>
  <si>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</si>
  <si>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</si>
  <si>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</si>
  <si>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</si>
  <si>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</si>
  <si>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</si>
  <si>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</si>
  <si>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</si>
  <si>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</si>
  <si>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</si>
  <si>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</si>
  <si>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</si>
  <si>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</si>
  <si>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</si>
  <si>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</si>
  <si>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</si>
  <si>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</si>
  <si>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</si>
  <si>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</si>
  <si>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</si>
  <si>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</si>
  <si>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</si>
  <si>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</si>
  <si>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</si>
  <si>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</si>
  <si>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</si>
  <si>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</si>
  <si>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</si>
  <si>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</si>
  <si>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</si>
  <si>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</si>
  <si>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</si>
  <si>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</si>
  <si>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</si>
  <si>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</si>
  <si>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</si>
  <si>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</si>
  <si>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</si>
  <si>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</si>
  <si>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</si>
  <si>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</si>
  <si>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</si>
  <si>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</si>
  <si>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</si>
  <si>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</si>
  <si>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</si>
  <si>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</si>
  <si>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</si>
  <si>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</si>
  <si>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</si>
  <si>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</si>
  <si>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</si>
  <si>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</si>
  <si>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</si>
  <si>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</si>
  <si>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</si>
  <si>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</si>
  <si>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</si>
  <si>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</si>
  <si>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</si>
  <si>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</si>
  <si>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</si>
  <si>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</si>
  <si>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</si>
  <si>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</si>
  <si>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</si>
  <si>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</si>
  <si>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</si>
  <si>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</si>
  <si>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</si>
  <si>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</si>
  <si>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</si>
  <si>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</si>
  <si>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</si>
  <si>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</si>
  <si>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</si>
  <si>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</si>
  <si>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</si>
  <si>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</si>
  <si>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</si>
  <si>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</si>
  <si>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</si>
  <si>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</si>
  <si>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</si>
  <si>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</si>
  <si>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</si>
  <si>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</si>
  <si>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</si>
  <si>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</si>
  <si>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</si>
  <si>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</si>
  <si>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</si>
  <si>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</si>
  <si>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</si>
  <si>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</si>
  <si>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</si>
  <si>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</si>
  <si>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</si>
  <si>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</si>
  <si>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</si>
  <si>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</si>
  <si>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</si>
  <si>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</si>
  <si>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</si>
  <si>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</si>
  <si>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</si>
  <si>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</si>
  <si>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</si>
  <si>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</si>
  <si>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</si>
  <si>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</si>
  <si>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</si>
  <si>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</si>
  <si>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</si>
  <si>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</si>
  <si>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</si>
  <si>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</si>
  <si>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</si>
  <si>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</si>
  <si>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</si>
  <si>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</si>
  <si>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</si>
  <si>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</si>
  <si>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</si>
  <si>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</si>
  <si>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</si>
  <si>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</si>
  <si>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</si>
  <si>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</si>
  <si>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</si>
  <si>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</si>
  <si>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</si>
  <si>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</si>
  <si>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</si>
  <si>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</si>
  <si>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</si>
  <si>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</si>
  <si>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</si>
  <si>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</si>
  <si>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</si>
  <si>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</si>
  <si>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</si>
  <si>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</si>
  <si>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</si>
  <si>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</si>
  <si>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</si>
  <si>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</si>
  <si>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</si>
  <si>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</si>
  <si>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</si>
  <si>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</si>
  <si>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</si>
  <si>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</si>
  <si>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</si>
  <si>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</si>
  <si>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</si>
  <si>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</si>
  <si>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</si>
  <si>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</si>
  <si>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</si>
  <si>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</si>
  <si>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</si>
  <si>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</si>
  <si>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</si>
  <si>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</si>
  <si>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</si>
  <si>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</si>
  <si>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</si>
  <si>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</si>
  <si>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</si>
  <si>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</si>
  <si>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</si>
  <si>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</si>
  <si>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</si>
  <si>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</si>
  <si>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</si>
  <si>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</si>
  <si>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</si>
  <si>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</si>
  <si>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</si>
  <si>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</si>
  <si>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</si>
  <si>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</si>
  <si>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</si>
  <si>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</si>
  <si>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</si>
  <si>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</si>
  <si>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</si>
  <si>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</si>
  <si>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</si>
  <si>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</si>
  <si>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</si>
  <si>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</si>
  <si>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</si>
  <si>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</si>
  <si>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</si>
  <si>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</si>
  <si>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</si>
  <si>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</si>
  <si>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</si>
  <si>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</si>
  <si>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</si>
  <si>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</si>
  <si>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</si>
  <si>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</si>
  <si>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</si>
  <si>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</si>
  <si>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</si>
  <si>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</si>
  <si>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</si>
  <si>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</si>
  <si>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</si>
  <si>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</si>
  <si>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</si>
  <si>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</si>
  <si>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</si>
  <si>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</si>
  <si>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</si>
  <si>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</si>
  <si>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</si>
  <si>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</si>
  <si>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</si>
  <si>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</si>
  <si>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</si>
  <si>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</si>
  <si>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</si>
  <si>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</si>
  <si>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</si>
  <si>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</si>
  <si>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</si>
  <si>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</si>
  <si>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</si>
  <si>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</si>
  <si>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</si>
  <si>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</si>
  <si>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</si>
  <si>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</si>
  <si>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</si>
  <si>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</si>
  <si>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</si>
  <si>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</si>
  <si>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</si>
  <si>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</si>
  <si>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</si>
  <si>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</si>
  <si>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</si>
  <si>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</si>
  <si>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</si>
  <si>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</si>
  <si>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</si>
  <si>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</si>
  <si>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</si>
  <si>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</si>
  <si>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</si>
  <si>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</si>
  <si>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</si>
  <si>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</si>
  <si>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</si>
  <si>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</si>
  <si>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</si>
  <si>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</si>
  <si>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</si>
  <si>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</si>
  <si>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</si>
  <si>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</si>
  <si>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</si>
  <si>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</si>
  <si>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</si>
  <si>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</si>
  <si>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</si>
  <si>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</si>
  <si>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</si>
  <si>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</si>
  <si>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</si>
  <si>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</si>
  <si>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</si>
  <si>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</si>
  <si>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</si>
  <si>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</si>
  <si>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</si>
  <si>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</si>
  <si>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</si>
  <si>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</si>
  <si>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</si>
  <si>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</si>
  <si>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</si>
  <si>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</si>
  <si>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</si>
  <si>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</si>
  <si>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</si>
  <si>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</si>
  <si>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</si>
  <si>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</si>
  <si>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</si>
  <si>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</si>
  <si>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</si>
  <si>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</si>
  <si>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</si>
  <si>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</si>
  <si>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</si>
  <si>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</si>
  <si>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</si>
  <si>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</si>
  <si>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</si>
  <si>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</si>
  <si>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</si>
  <si>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</si>
  <si>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</si>
  <si>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</si>
  <si>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</si>
  <si>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</si>
  <si>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</si>
  <si>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</si>
  <si>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</si>
  <si>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</si>
  <si>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</si>
  <si>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</si>
  <si>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</si>
  <si>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</si>
  <si>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</si>
  <si>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</si>
  <si>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</si>
  <si>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</si>
  <si>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</si>
  <si>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</si>
  <si>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</si>
  <si>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</si>
  <si>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</si>
  <si>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</si>
  <si>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</si>
  <si>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</si>
  <si>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</si>
  <si>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</si>
  <si>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</si>
  <si>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</si>
  <si>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</si>
  <si>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</si>
  <si>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</si>
  <si>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</si>
  <si>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</si>
  <si>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</si>
  <si>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</si>
  <si>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</si>
  <si>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</si>
  <si>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</si>
  <si>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</si>
  <si>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</si>
  <si>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</si>
  <si>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</si>
  <si>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</si>
  <si>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</si>
  <si>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</si>
  <si>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</si>
  <si>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</si>
  <si>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</si>
  <si>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</si>
  <si>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</si>
  <si>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</si>
  <si>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</si>
  <si>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</si>
  <si>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</si>
  <si>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</si>
  <si>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</si>
  <si>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</si>
  <si>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</si>
  <si>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</si>
  <si>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</si>
  <si>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</si>
  <si>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</si>
  <si>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</si>
  <si>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</si>
  <si>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</si>
  <si>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</si>
  <si>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</si>
  <si>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</si>
  <si>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</si>
  <si>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</si>
  <si>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</si>
  <si>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</si>
  <si>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</si>
  <si>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</si>
  <si>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</si>
  <si>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</si>
  <si>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</si>
  <si>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</si>
  <si>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</si>
  <si>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</si>
  <si>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</si>
  <si>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</si>
  <si>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</si>
  <si>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</si>
  <si>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</si>
  <si>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</si>
  <si>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</si>
  <si>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</si>
  <si>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</si>
  <si>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</si>
  <si>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</si>
  <si>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</si>
  <si>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</si>
  <si>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</si>
  <si>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</si>
  <si>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</si>
  <si>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</si>
  <si>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</si>
  <si>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</si>
  <si>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</si>
  <si>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</si>
  <si>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</si>
  <si>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</si>
  <si>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</si>
  <si>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</si>
  <si>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</si>
  <si>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</si>
  <si>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</si>
  <si>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</si>
  <si>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</si>
  <si>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</si>
  <si>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</si>
  <si>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</si>
  <si>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</si>
  <si>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</si>
  <si>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</si>
  <si>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</si>
  <si>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</si>
  <si>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</si>
  <si>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</si>
  <si>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</si>
  <si>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</si>
  <si>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</si>
  <si>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</si>
  <si>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</si>
  <si>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</si>
  <si>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</si>
  <si>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</si>
  <si>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</si>
  <si>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</si>
  <si>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</si>
  <si>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</si>
  <si>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</si>
  <si>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</si>
  <si>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</si>
  <si>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</si>
  <si>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</si>
  <si>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</si>
  <si>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</si>
  <si>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</si>
  <si>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</si>
  <si>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</si>
  <si>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</si>
  <si>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</si>
  <si>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</si>
  <si>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</si>
  <si>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</si>
  <si>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</si>
  <si>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</si>
  <si>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</si>
  <si>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</si>
  <si>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</si>
  <si>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</si>
  <si>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</si>
  <si>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</si>
  <si>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</si>
  <si>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</si>
  <si>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</si>
  <si>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</si>
  <si>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</si>
  <si>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</si>
  <si>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</si>
  <si>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</si>
  <si>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</si>
  <si>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</si>
  <si>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</si>
  <si>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</si>
  <si>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</si>
  <si>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</si>
  <si>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</si>
  <si>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</si>
  <si>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</si>
  <si>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</si>
  <si>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</si>
  <si>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</si>
  <si>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</si>
  <si>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</si>
  <si>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</si>
  <si>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</si>
  <si>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</si>
  <si>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</si>
  <si>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</si>
  <si>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</si>
  <si>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</si>
  <si>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</si>
  <si>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</si>
  <si>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</si>
  <si>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</si>
  <si>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</si>
  <si>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</si>
  <si>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</si>
  <si>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</si>
  <si>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</si>
  <si>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</si>
  <si>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</si>
  <si>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</si>
  <si>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</si>
  <si>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</si>
  <si>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</si>
  <si>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</si>
  <si>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</si>
  <si>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</si>
  <si>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</si>
  <si>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</si>
  <si>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</si>
  <si>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</si>
  <si>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</si>
  <si>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</si>
  <si>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</si>
  <si>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</si>
  <si>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</si>
  <si>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</si>
  <si>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</si>
  <si>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</si>
  <si>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</si>
  <si>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</si>
  <si>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</si>
  <si>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</si>
  <si>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</si>
  <si>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</si>
  <si>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</si>
  <si>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</si>
  <si>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</si>
  <si>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</si>
  <si>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</si>
  <si>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</si>
  <si>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</si>
  <si>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</si>
  <si>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</si>
  <si>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</si>
  <si>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</si>
  <si>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</si>
  <si>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</si>
  <si>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</si>
  <si>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</si>
  <si>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</si>
  <si>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</si>
  <si>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</si>
  <si>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</si>
  <si>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</si>
  <si>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</si>
  <si>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</si>
  <si>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</si>
  <si>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</si>
  <si>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</si>
  <si>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</si>
  <si>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</si>
  <si>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</si>
  <si>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</si>
  <si>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</si>
  <si>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</si>
  <si>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</si>
  <si>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</si>
  <si>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</si>
  <si>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</si>
  <si>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</si>
  <si>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</si>
  <si>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</si>
  <si>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</si>
  <si>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</si>
  <si>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</si>
  <si>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</si>
  <si>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</si>
  <si>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</si>
  <si>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</si>
  <si>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</si>
  <si>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</si>
  <si>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</si>
  <si>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</si>
  <si>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</si>
  <si>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</si>
  <si>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</si>
  <si>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</si>
  <si>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</si>
  <si>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</si>
  <si>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</si>
  <si>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</si>
  <si>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</si>
  <si>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</si>
  <si>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</si>
  <si>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</si>
  <si>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</si>
  <si>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</si>
  <si>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</si>
  <si>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</si>
  <si>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</si>
  <si>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</si>
  <si>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</si>
  <si>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</si>
  <si>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</si>
  <si>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</si>
  <si>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</si>
  <si>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</si>
  <si>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</si>
  <si>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</si>
  <si>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</si>
  <si>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</si>
  <si>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</si>
  <si>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</si>
  <si>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</si>
  <si>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</si>
  <si>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</si>
  <si>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</si>
  <si>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</si>
  <si>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</si>
  <si>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</si>
  <si>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</si>
  <si>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</si>
  <si>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</si>
  <si>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</si>
  <si>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</si>
  <si>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</si>
  <si>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</si>
  <si>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</si>
  <si>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</si>
  <si>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</si>
  <si>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</si>
  <si>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</si>
  <si>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</si>
  <si>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</si>
  <si>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</si>
  <si>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</si>
  <si>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</si>
  <si>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</si>
  <si>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</si>
  <si>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</si>
  <si>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</si>
  <si>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</si>
  <si>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</si>
  <si>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</si>
  <si>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</si>
  <si>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</si>
  <si>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</si>
  <si>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</si>
  <si>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</si>
  <si>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</si>
  <si>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</si>
  <si>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</si>
  <si>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</si>
  <si>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</si>
  <si>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</si>
  <si>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</si>
  <si>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</si>
  <si>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</si>
  <si>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</si>
  <si>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</si>
  <si>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</si>
  <si>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</si>
  <si>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</si>
  <si>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</si>
  <si>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</si>
  <si>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</si>
  <si>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</si>
  <si>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</si>
  <si>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</si>
  <si>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</si>
  <si>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</si>
  <si>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</si>
  <si>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</si>
  <si>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</si>
  <si>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</si>
  <si>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</si>
  <si>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</si>
  <si>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</si>
  <si>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</si>
  <si>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</si>
  <si>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</si>
  <si>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</si>
  <si>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</si>
  <si>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</si>
  <si>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</si>
  <si>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</si>
  <si>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</si>
  <si>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</si>
  <si>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</si>
  <si>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</si>
  <si>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</si>
  <si>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</si>
  <si>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</si>
  <si>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</si>
  <si>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</si>
  <si>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</si>
  <si>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</si>
  <si>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</si>
  <si>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</si>
  <si>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</si>
  <si>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</si>
  <si>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</si>
  <si>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</si>
  <si>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</si>
  <si>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</si>
  <si>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</si>
  <si>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</si>
  <si>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</si>
  <si>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</si>
  <si>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</si>
  <si>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</si>
  <si>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</si>
  <si>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</si>
  <si>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</si>
  <si>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</si>
  <si>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</si>
  <si>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</si>
  <si>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</si>
  <si>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</si>
  <si>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</si>
  <si>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</si>
  <si>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</si>
  <si>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</si>
  <si>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</si>
  <si>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</si>
  <si>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</si>
  <si>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</si>
  <si>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</si>
  <si>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</si>
  <si>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</si>
  <si>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</si>
  <si>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</si>
  <si>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</si>
  <si>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</si>
  <si>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</si>
  <si>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</si>
  <si>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</si>
  <si>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</si>
  <si>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</si>
  <si>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</si>
  <si>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</si>
  <si>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</si>
  <si>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</si>
  <si>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</si>
  <si>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</si>
  <si>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</si>
  <si>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</si>
  <si>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</si>
  <si>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</si>
  <si>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</si>
  <si>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</si>
  <si>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</si>
  <si>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</si>
  <si>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</si>
  <si>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</si>
  <si>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</si>
  <si>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</si>
  <si>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</si>
  <si>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</si>
  <si>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</si>
  <si>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</si>
  <si>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</si>
  <si>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</si>
  <si>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</si>
  <si>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</si>
  <si>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</si>
  <si>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</si>
  <si>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</si>
  <si>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</si>
  <si>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</si>
  <si>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</si>
  <si>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</si>
  <si>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</si>
  <si>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</si>
  <si>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</si>
  <si>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</si>
  <si>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</si>
  <si>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</si>
  <si>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</si>
  <si>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</si>
  <si>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</si>
  <si>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</si>
  <si>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</si>
  <si>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</si>
  <si>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</si>
  <si>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</si>
  <si>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</si>
  <si>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</si>
  <si>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</si>
  <si>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</si>
  <si>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</si>
  <si>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</si>
  <si>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</si>
  <si>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</si>
  <si>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</si>
  <si>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</si>
  <si>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</si>
  <si>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</si>
  <si>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</si>
  <si>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</si>
  <si>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</si>
  <si>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</si>
  <si>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</si>
  <si>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</si>
  <si>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</si>
  <si>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</si>
  <si>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</si>
  <si>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</si>
  <si>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</si>
  <si>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</si>
  <si>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</si>
  <si>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</si>
  <si>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</si>
  <si>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</si>
  <si>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</si>
  <si>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</si>
  <si>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</si>
  <si>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</si>
  <si>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</si>
  <si>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</si>
  <si>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</si>
  <si>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</si>
  <si>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</si>
  <si>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</si>
  <si>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</si>
  <si>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</si>
  <si>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</si>
  <si>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</si>
  <si>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</si>
  <si>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</si>
  <si>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</si>
  <si>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</si>
  <si>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</si>
  <si>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</si>
  <si>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</si>
  <si>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</si>
  <si>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</si>
  <si>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</si>
  <si>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</si>
  <si>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</si>
  <si>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</si>
  <si>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</si>
  <si>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</si>
  <si>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</si>
  <si>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</si>
  <si>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</si>
  <si>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</si>
  <si>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</si>
  <si>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</si>
  <si>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</si>
  <si>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</si>
  <si>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</si>
  <si>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</si>
  <si>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</si>
  <si>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</si>
  <si>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</si>
  <si>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</si>
  <si>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</si>
  <si>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</si>
  <si>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</si>
  <si>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</si>
  <si>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</si>
  <si>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</si>
  <si>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</si>
  <si>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</si>
  <si>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</si>
  <si>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</si>
  <si>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</si>
  <si>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</si>
  <si>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</si>
  <si>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</si>
  <si>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</si>
  <si>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</si>
  <si>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</si>
  <si>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</si>
  <si>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</si>
  <si>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</si>
  <si>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</si>
  <si>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</si>
  <si>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</si>
  <si>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</si>
  <si>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</si>
  <si>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</si>
  <si>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</si>
  <si>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</si>
  <si>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</si>
  <si>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</si>
  <si>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</si>
  <si>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</si>
  <si>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</si>
  <si>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</si>
  <si>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</si>
  <si>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</si>
  <si>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</si>
  <si>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</si>
  <si>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</si>
  <si>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</si>
  <si>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</si>
  <si>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</si>
  <si>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</si>
  <si>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</si>
  <si>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</si>
  <si>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</si>
  <si>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</si>
  <si>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</si>
  <si>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</si>
  <si>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</si>
  <si>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</si>
  <si>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</si>
  <si>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</si>
  <si>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</si>
  <si>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</si>
  <si>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</si>
  <si>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</si>
  <si>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</si>
  <si>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</si>
  <si>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</si>
  <si>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</si>
  <si>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</si>
  <si>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</si>
  <si>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</si>
  <si>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</si>
  <si>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</si>
  <si>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</si>
  <si>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</si>
  <si>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</si>
  <si>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</si>
  <si>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</si>
  <si>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</si>
  <si>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</si>
  <si>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</si>
  <si>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</si>
  <si>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</si>
  <si>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</si>
  <si>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</si>
  <si>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</si>
  <si>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</si>
  <si>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</si>
  <si>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</si>
  <si>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</si>
  <si>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</si>
  <si>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</si>
  <si>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</si>
  <si>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</si>
  <si>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</si>
  <si>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</si>
  <si>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</si>
  <si>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</si>
  <si>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</si>
  <si>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</si>
  <si>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</si>
  <si>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</si>
  <si>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</si>
  <si>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</si>
  <si>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</si>
  <si>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</si>
  <si>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</si>
  <si>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</si>
  <si>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</si>
  <si>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</si>
  <si>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</si>
  <si>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</si>
  <si>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</si>
  <si>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</si>
  <si>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</si>
  <si>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</si>
  <si>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</si>
  <si>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</si>
  <si>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</si>
  <si>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</si>
  <si>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</si>
  <si>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</si>
  <si>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</si>
  <si>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</si>
  <si>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</si>
  <si>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</si>
  <si>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</si>
  <si>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</si>
  <si>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</si>
  <si>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</si>
  <si>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</si>
  <si>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</si>
  <si>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</si>
  <si>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</si>
  <si>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</si>
  <si>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</si>
  <si>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</si>
  <si>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</si>
  <si>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</si>
  <si>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</si>
  <si>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</si>
  <si>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</si>
  <si>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</si>
  <si>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</si>
  <si>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</si>
  <si>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</si>
  <si>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</si>
  <si>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</si>
  <si>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</si>
  <si>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</si>
  <si>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</si>
  <si>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</si>
  <si>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</si>
  <si>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</si>
  <si>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</si>
  <si>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</si>
  <si>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</si>
  <si>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</si>
  <si>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</si>
  <si>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</si>
  <si>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</si>
  <si>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</si>
  <si>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</si>
  <si>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</si>
  <si>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</si>
  <si>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</si>
  <si>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</si>
  <si>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</si>
  <si>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</si>
  <si>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</si>
  <si>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</si>
  <si>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</si>
  <si>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</si>
  <si>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</si>
  <si>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</si>
  <si>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</si>
  <si>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</si>
  <si>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</si>
  <si>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</si>
  <si>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</si>
  <si>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</si>
  <si>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</si>
  <si>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</si>
  <si>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</si>
  <si>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</si>
  <si>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</si>
  <si>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</si>
  <si>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</si>
  <si>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</si>
  <si>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</si>
  <si>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</si>
  <si>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</si>
  <si>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</si>
  <si>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</si>
  <si>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</si>
  <si>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</si>
  <si>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</si>
  <si>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</si>
  <si>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</si>
  <si>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</si>
  <si>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</si>
  <si>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</si>
  <si>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</si>
  <si>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</si>
  <si>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</si>
  <si>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</si>
  <si>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</si>
  <si>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</si>
  <si>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</si>
  <si>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</si>
  <si>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</si>
  <si>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</si>
  <si>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</si>
  <si>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</si>
  <si>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</si>
  <si>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</si>
  <si>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</si>
  <si>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</si>
  <si>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</si>
  <si>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</si>
  <si>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</si>
  <si>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</si>
  <si>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</si>
  <si>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</si>
  <si>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</si>
  <si>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</si>
  <si>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</si>
  <si>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</si>
  <si>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</si>
  <si>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</si>
  <si>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</si>
  <si>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</si>
  <si>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</si>
  <si>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</si>
  <si>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</si>
  <si>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</si>
  <si>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</si>
  <si>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</si>
  <si>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</si>
  <si>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</si>
  <si>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</si>
  <si>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</si>
  <si>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</si>
  <si>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</si>
  <si>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</si>
  <si>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</si>
  <si>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</si>
  <si>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</si>
  <si>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</si>
  <si>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</si>
  <si>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</si>
  <si>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</si>
  <si>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</si>
  <si>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</si>
  <si>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</si>
  <si>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</si>
  <si>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</si>
  <si>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</si>
  <si>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</si>
  <si>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</si>
  <si>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</si>
  <si>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</si>
  <si>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</si>
  <si>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</si>
  <si>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</si>
  <si>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</si>
  <si>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</si>
  <si>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</si>
  <si>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</si>
  <si>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</si>
  <si>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</si>
  <si>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</si>
  <si>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</si>
  <si>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</si>
  <si>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</si>
  <si>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</si>
  <si>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</si>
  <si>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</si>
  <si>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</si>
  <si>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</si>
  <si>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</si>
  <si>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</si>
  <si>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</si>
  <si>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</si>
  <si>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</si>
  <si>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</si>
  <si>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</si>
  <si>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</si>
  <si>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</si>
  <si>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</si>
  <si>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</si>
  <si>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</si>
  <si>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</si>
  <si>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</si>
  <si>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</si>
  <si>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</si>
  <si>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</si>
  <si>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</si>
  <si>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</si>
  <si>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</si>
  <si>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</si>
  <si>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</si>
  <si>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</si>
  <si>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</si>
  <si>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</si>
  <si>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</si>
  <si>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</si>
  <si>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</si>
  <si>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</si>
  <si>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</si>
  <si>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</si>
  <si>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</si>
  <si>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</si>
  <si>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</si>
  <si>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</si>
  <si>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</si>
  <si>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</si>
  <si>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</si>
  <si>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</si>
  <si>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</si>
  <si>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</si>
  <si>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</si>
  <si>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</si>
  <si>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</si>
  <si>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</si>
  <si>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</si>
  <si>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</si>
  <si>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</si>
  <si>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</si>
  <si>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</si>
  <si>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</si>
  <si>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</si>
  <si>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</si>
  <si>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</si>
  <si>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</si>
  <si>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</si>
  <si>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</si>
  <si>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</si>
  <si>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</si>
  <si>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</si>
  <si>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</si>
  <si>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</si>
  <si>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</si>
  <si>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</si>
  <si>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</si>
  <si>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</si>
  <si>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</si>
  <si>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</si>
  <si>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</si>
  <si>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</si>
  <si>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</si>
  <si>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</si>
  <si>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</si>
  <si>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</si>
  <si>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</si>
  <si>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</si>
  <si>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</si>
  <si>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</si>
  <si>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</si>
  <si>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</si>
  <si>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</si>
  <si>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</si>
  <si>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</si>
  <si>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</si>
  <si>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</si>
  <si>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</si>
  <si>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</si>
  <si>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</si>
  <si>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</si>
  <si>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</si>
  <si>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</si>
  <si>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</si>
  <si>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</si>
  <si>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</si>
  <si>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</si>
  <si>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</si>
  <si>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</si>
  <si>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</si>
  <si>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</si>
  <si>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</si>
  <si>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</si>
  <si>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</si>
  <si>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</si>
  <si>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</si>
  <si>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</si>
  <si>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</si>
  <si>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</si>
  <si>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</si>
  <si>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</si>
  <si>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</si>
  <si>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</si>
  <si>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</si>
  <si>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</si>
  <si>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</si>
  <si>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</si>
  <si>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</si>
  <si>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</si>
  <si>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</si>
  <si>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</si>
  <si>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</si>
  <si>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</si>
  <si>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</si>
  <si>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</si>
  <si>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</si>
  <si>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</si>
  <si>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</si>
  <si>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</si>
  <si>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</si>
  <si>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</si>
  <si>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</si>
  <si>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</si>
  <si>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</si>
  <si>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</si>
  <si>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</si>
  <si>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</si>
  <si>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</si>
  <si>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</si>
  <si>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</si>
  <si>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</si>
  <si>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</si>
  <si>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</si>
  <si>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</si>
  <si>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</si>
  <si>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</si>
  <si>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</si>
  <si>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</si>
  <si>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</si>
  <si>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</si>
  <si>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</si>
  <si>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</si>
  <si>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</si>
  <si>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</si>
  <si>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</si>
  <si>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</si>
  <si>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</si>
  <si>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</si>
  <si>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</si>
  <si>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</si>
  <si>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</si>
  <si>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</si>
  <si>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</si>
  <si>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</si>
  <si>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</si>
  <si>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</si>
  <si>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</si>
  <si>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</si>
  <si>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</si>
  <si>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</si>
  <si>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</si>
  <si>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</si>
  <si>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</si>
  <si>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</si>
  <si>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</si>
  <si>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</si>
  <si>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</si>
  <si>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</si>
  <si>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</si>
  <si>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</si>
  <si>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</si>
  <si>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</si>
  <si>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</si>
  <si>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</si>
  <si>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</si>
  <si>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</si>
  <si>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</si>
  <si>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</si>
  <si>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</si>
  <si>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</si>
  <si>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</si>
  <si>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</si>
  <si>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</si>
  <si>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</si>
  <si>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</si>
  <si>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</si>
  <si>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</si>
  <si>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</si>
  <si>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</si>
  <si>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</si>
  <si>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</si>
  <si>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</si>
  <si>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</si>
  <si>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</si>
  <si>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</si>
  <si>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</si>
  <si>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</si>
  <si>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</si>
  <si>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</si>
  <si>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</si>
  <si>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</si>
  <si>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</si>
  <si>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</si>
  <si>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</si>
  <si>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</si>
  <si>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</si>
  <si>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</si>
  <si>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</si>
  <si>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</si>
  <si>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</si>
  <si>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</si>
  <si>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</si>
  <si>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</si>
  <si>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</si>
  <si>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</si>
  <si>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</si>
  <si>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</si>
  <si>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</si>
  <si>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</si>
  <si>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</si>
  <si>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</si>
  <si>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</si>
  <si>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</si>
  <si>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</si>
  <si>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</si>
  <si>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</si>
  <si>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</si>
  <si>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</si>
  <si>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</si>
  <si>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</si>
  <si>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</si>
  <si>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</si>
  <si>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</si>
  <si>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</si>
  <si>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</si>
  <si>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</si>
  <si>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</si>
  <si>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</si>
  <si>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</si>
  <si>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</si>
  <si>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</si>
  <si>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</si>
  <si>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</si>
  <si>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</si>
  <si>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</si>
  <si>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</si>
  <si>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</si>
  <si>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</si>
  <si>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</si>
  <si>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</si>
  <si>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</si>
  <si>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</si>
  <si>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</si>
  <si>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</si>
  <si>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</si>
  <si>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</si>
  <si>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</si>
  <si>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</si>
  <si>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</si>
  <si>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</si>
  <si>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</si>
  <si>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</si>
  <si>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</si>
  <si>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</si>
  <si>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</si>
  <si>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</si>
  <si>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</si>
  <si>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</si>
  <si>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</si>
  <si>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</si>
  <si>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</si>
  <si>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</si>
  <si>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</si>
  <si>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</si>
  <si>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</si>
  <si>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</si>
  <si>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</si>
  <si>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</si>
  <si>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</si>
  <si>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</si>
  <si>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</si>
  <si>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</si>
  <si>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</si>
  <si>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</si>
  <si>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</si>
  <si>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</si>
  <si>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</si>
  <si>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</si>
  <si>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</si>
  <si>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</si>
  <si>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</si>
  <si>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</si>
  <si>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</si>
  <si>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</si>
  <si>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</si>
  <si>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</si>
  <si>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</si>
  <si>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</si>
  <si>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</si>
  <si>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</si>
  <si>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</si>
  <si>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</si>
  <si>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</si>
  <si>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</si>
  <si>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</si>
  <si>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</si>
  <si>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</si>
  <si>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</si>
  <si>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</si>
  <si>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</si>
  <si>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</si>
  <si>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</si>
  <si>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</si>
  <si>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</si>
  <si>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</si>
  <si>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</si>
  <si>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</si>
  <si>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</si>
  <si>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</si>
  <si>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</si>
  <si>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</si>
  <si>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</si>
  <si>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</si>
  <si>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</si>
  <si>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</si>
  <si>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</si>
  <si>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</si>
  <si>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</si>
  <si>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</si>
  <si>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</si>
  <si>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</si>
  <si>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</si>
  <si>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</si>
  <si>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</si>
  <si>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</si>
  <si>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</si>
  <si>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</si>
  <si>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</si>
  <si>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</si>
  <si>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</si>
  <si>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</si>
  <si>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</si>
  <si>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</si>
  <si>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</si>
  <si>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</si>
  <si>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</si>
  <si>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</si>
  <si>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</si>
  <si>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</si>
  <si>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</si>
  <si>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</si>
  <si>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</si>
  <si>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</si>
  <si>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</si>
  <si>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</si>
  <si>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</si>
  <si>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</si>
  <si>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</si>
  <si>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</si>
  <si>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</si>
  <si>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</si>
  <si>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</si>
  <si>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</si>
  <si>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</si>
  <si>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</si>
  <si>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</si>
  <si>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</si>
  <si>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</si>
  <si>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</si>
  <si>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</si>
  <si>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</si>
  <si>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</si>
  <si>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</si>
  <si>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</si>
  <si>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</si>
  <si>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</si>
  <si>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</si>
  <si>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</si>
  <si>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</si>
  <si>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</si>
  <si>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</si>
  <si>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</si>
  <si>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</si>
  <si>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</si>
  <si>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</si>
  <si>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</si>
  <si>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</si>
  <si>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</si>
  <si>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</si>
  <si>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</si>
  <si>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</si>
  <si>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</si>
  <si>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</si>
  <si>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</si>
  <si>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</si>
  <si>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</si>
  <si>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</si>
  <si>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</si>
  <si>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</si>
  <si>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</si>
  <si>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</si>
  <si>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</si>
  <si>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</si>
  <si>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</si>
  <si>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</si>
  <si>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</si>
  <si>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</si>
  <si>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</si>
  <si>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</si>
  <si>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</si>
  <si>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</si>
  <si>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</si>
  <si>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</si>
  <si>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</si>
  <si>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</si>
  <si>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</si>
  <si>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</si>
  <si>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</si>
  <si>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</si>
  <si>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</si>
  <si>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</si>
  <si>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</si>
  <si>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</si>
  <si>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</si>
  <si>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</si>
  <si>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</si>
  <si>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</si>
  <si>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</si>
  <si>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</si>
  <si>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</si>
  <si>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</si>
  <si>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</si>
  <si>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</si>
  <si>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</si>
  <si>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</si>
  <si>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</si>
  <si>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</si>
  <si>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</si>
  <si>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</si>
  <si>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</si>
  <si>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</si>
  <si>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</si>
  <si>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</si>
  <si>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</si>
  <si>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</si>
  <si>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</si>
  <si>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</si>
  <si>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</si>
  <si>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</si>
  <si>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</si>
  <si>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</si>
  <si>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</si>
  <si>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</si>
  <si>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</si>
  <si>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</si>
  <si>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</si>
  <si>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</si>
  <si>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</si>
  <si>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</si>
  <si>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</si>
  <si>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</si>
  <si>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</si>
  <si>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</si>
  <si>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</si>
  <si>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</si>
  <si>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</si>
  <si>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</si>
  <si>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</si>
  <si>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</si>
  <si>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</si>
  <si>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</si>
  <si>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</si>
  <si>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</si>
  <si>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</si>
  <si>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</si>
  <si>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</si>
  <si>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</si>
  <si>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</si>
  <si>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</si>
  <si>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</si>
  <si>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</si>
  <si>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</si>
  <si>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</si>
  <si>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</si>
  <si>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</si>
  <si>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</si>
  <si>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</si>
  <si>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</si>
  <si>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</si>
  <si>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</si>
  <si>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</si>
  <si>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</si>
  <si>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</si>
  <si>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</si>
  <si>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</si>
  <si>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</si>
  <si>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</si>
  <si>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</si>
  <si>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</si>
  <si>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</si>
  <si>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</si>
  <si>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</si>
  <si>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</si>
  <si>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</si>
  <si>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</si>
  <si>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</si>
  <si>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</si>
  <si>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</si>
  <si>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</si>
  <si>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</si>
  <si>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</si>
  <si>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</si>
  <si>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</si>
  <si>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</si>
  <si>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</si>
  <si>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</si>
  <si>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</si>
  <si>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</si>
  <si>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</si>
  <si>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</si>
  <si>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</si>
  <si>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</si>
  <si>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</si>
  <si>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</si>
  <si>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</si>
  <si>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</si>
  <si>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</si>
  <si>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</si>
  <si>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</si>
  <si>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</si>
  <si>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</si>
  <si>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</si>
  <si>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</si>
  <si>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</si>
  <si>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</si>
  <si>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</si>
  <si>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</si>
  <si>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</si>
  <si>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</si>
  <si>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</si>
  <si>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</si>
  <si>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</si>
  <si>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</si>
  <si>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</si>
  <si>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</si>
  <si>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</si>
  <si>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</si>
  <si>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</si>
  <si>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</si>
  <si>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</si>
  <si>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</si>
  <si>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</si>
  <si>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</si>
  <si>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</si>
  <si>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</si>
  <si>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</si>
  <si>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</si>
  <si>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</si>
  <si>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</si>
  <si>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</si>
  <si>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</si>
  <si>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</si>
  <si>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</si>
  <si>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</si>
  <si>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</si>
  <si>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</si>
  <si>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</si>
  <si>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</si>
  <si>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</si>
  <si>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</si>
  <si>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</si>
  <si>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</si>
  <si>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</si>
  <si>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</si>
  <si>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</si>
  <si>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</si>
  <si>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</si>
  <si>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</si>
  <si>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</si>
  <si>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</si>
  <si>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</si>
  <si>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</si>
  <si>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</si>
  <si>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</si>
  <si>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</si>
  <si>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</si>
  <si>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</si>
  <si>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</si>
  <si>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</si>
  <si>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</si>
  <si>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</si>
  <si>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</si>
  <si>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</si>
  <si>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</si>
  <si>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</si>
  <si>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</si>
  <si>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</si>
  <si>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</si>
  <si>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</si>
  <si>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</si>
  <si>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</si>
  <si>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</si>
  <si>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</si>
  <si>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</si>
  <si>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</si>
  <si>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</si>
  <si>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</si>
  <si>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</si>
  <si>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</si>
  <si>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</si>
  <si>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</si>
  <si>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</si>
  <si>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</si>
  <si>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</si>
  <si>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</si>
  <si>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</si>
  <si>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</si>
  <si>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</si>
  <si>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</si>
  <si>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</si>
  <si>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</si>
  <si>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</si>
  <si>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</si>
  <si>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</si>
  <si>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</si>
  <si>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</si>
  <si>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</si>
  <si>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</si>
  <si>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</si>
  <si>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</si>
  <si>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</si>
  <si>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</si>
  <si>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</si>
  <si>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</si>
  <si>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</si>
  <si>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</si>
  <si>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</si>
  <si>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</si>
  <si>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</si>
  <si>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</si>
  <si>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</si>
  <si>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</si>
  <si>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</si>
  <si>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</si>
  <si>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</si>
  <si>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</si>
  <si>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</si>
  <si>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</si>
  <si>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</si>
  <si>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</si>
  <si>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</si>
  <si>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</si>
  <si>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</si>
  <si>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</si>
  <si>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</si>
  <si>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</si>
  <si>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</si>
  <si>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</si>
  <si>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</si>
  <si>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</si>
  <si>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</si>
  <si>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</si>
  <si>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</si>
  <si>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</si>
  <si>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</si>
  <si>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</si>
  <si>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</si>
  <si>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</si>
  <si>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</si>
  <si>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</si>
  <si>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</si>
  <si>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</si>
  <si>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</si>
  <si>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</si>
  <si>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</si>
  <si>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</si>
  <si>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</si>
  <si>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</si>
  <si>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</si>
  <si>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</si>
  <si>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</si>
  <si>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</si>
  <si>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</si>
  <si>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</si>
  <si>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</si>
  <si>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</si>
  <si>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</si>
  <si>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</si>
  <si>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</si>
  <si>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</si>
  <si>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</si>
  <si>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</si>
  <si>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</si>
  <si>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</si>
  <si>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</si>
  <si>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</si>
  <si>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</si>
  <si>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</si>
  <si>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</si>
  <si>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</si>
  <si>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</si>
  <si>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</si>
  <si>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</si>
  <si>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</si>
  <si>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</si>
  <si>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</si>
  <si>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</si>
  <si>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</si>
  <si>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</si>
  <si>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</si>
  <si>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</si>
  <si>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</si>
  <si>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</si>
  <si>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</si>
  <si>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</si>
  <si>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</si>
  <si>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</si>
  <si>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</si>
  <si>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</si>
  <si>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</si>
  <si>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</si>
  <si>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</si>
  <si>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</si>
  <si>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</si>
  <si>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</si>
  <si>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</si>
  <si>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</si>
  <si>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</si>
  <si>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</si>
  <si>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</si>
  <si>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</si>
  <si>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</si>
  <si>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</si>
  <si>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</si>
  <si>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</si>
  <si>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</si>
  <si>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</si>
  <si>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</si>
  <si>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</si>
  <si>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</si>
  <si>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</si>
  <si>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</si>
  <si>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</si>
  <si>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</si>
  <si>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</si>
  <si>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</si>
  <si>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</si>
  <si>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</si>
  <si>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</si>
  <si>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</si>
  <si>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</si>
  <si>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</si>
  <si>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</si>
  <si>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</si>
  <si>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</si>
  <si>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</si>
  <si>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</si>
  <si>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</si>
  <si>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</si>
  <si>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</si>
  <si>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</si>
  <si>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</si>
  <si>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</si>
  <si>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</si>
  <si>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</si>
  <si>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</si>
  <si>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</si>
  <si>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</si>
  <si>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</si>
  <si>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</si>
  <si>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</si>
  <si>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</si>
  <si>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</si>
  <si>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</si>
  <si>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</si>
  <si>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</si>
  <si>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</si>
  <si>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</si>
  <si>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</si>
  <si>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</si>
  <si>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</si>
  <si>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</si>
  <si>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</si>
  <si>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</si>
  <si>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</si>
  <si>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</si>
  <si>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</si>
  <si>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</si>
  <si>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</si>
  <si>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</si>
  <si>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</si>
  <si>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</si>
  <si>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</si>
  <si>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</si>
  <si>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</si>
  <si>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</si>
  <si>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</si>
  <si>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</si>
  <si>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</si>
  <si>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</si>
  <si>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</si>
  <si>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</si>
  <si>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</si>
  <si>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</si>
  <si>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</si>
  <si>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</si>
  <si>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</si>
  <si>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</si>
  <si>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</si>
  <si>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</si>
  <si>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</si>
  <si>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</si>
  <si>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</si>
  <si>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</si>
  <si>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</si>
  <si>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</si>
  <si>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</si>
  <si>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</si>
  <si>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</si>
  <si>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</si>
  <si>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</si>
  <si>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</si>
  <si>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</si>
  <si>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</si>
  <si>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</si>
  <si>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</si>
  <si>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</si>
  <si>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</si>
  <si>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</si>
  <si>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</si>
  <si>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</si>
  <si>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</si>
  <si>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</si>
  <si>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</si>
  <si>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</si>
  <si>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</si>
  <si>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</si>
  <si>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</si>
  <si>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</si>
  <si>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</si>
  <si>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</si>
  <si>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</si>
  <si>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</si>
  <si>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</si>
  <si>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</si>
  <si>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</si>
  <si>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</si>
  <si>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</si>
  <si>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</si>
  <si>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</si>
  <si>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</si>
  <si>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</si>
  <si>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</si>
  <si>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</si>
  <si>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</si>
  <si>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</si>
  <si>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</si>
  <si>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</si>
  <si>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</si>
  <si>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</si>
  <si>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</si>
  <si>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</si>
  <si>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</si>
  <si>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</si>
  <si>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</si>
  <si>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</si>
  <si>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</si>
  <si>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</si>
  <si>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</si>
  <si>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</si>
  <si>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</si>
  <si>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</si>
  <si>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</si>
  <si>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</si>
  <si>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</si>
  <si>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</si>
  <si>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</si>
  <si>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</si>
  <si>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</si>
  <si>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</si>
  <si>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</si>
  <si>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</si>
  <si>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</si>
  <si>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</si>
  <si>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</si>
  <si>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</si>
  <si>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</si>
  <si>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</si>
  <si>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</si>
  <si>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</si>
  <si>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</si>
  <si>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</si>
  <si>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</si>
  <si>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</si>
  <si>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</si>
  <si>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</si>
  <si>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</si>
  <si>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</si>
  <si>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</si>
  <si>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</si>
  <si>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</si>
  <si>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</si>
  <si>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</si>
  <si>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</si>
  <si>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</si>
  <si>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</si>
  <si>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</si>
  <si>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</si>
  <si>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</si>
  <si>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</si>
  <si>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</si>
  <si>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</si>
  <si>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</si>
  <si>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</si>
  <si>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</si>
  <si>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</si>
  <si>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</si>
  <si>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</si>
  <si>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</si>
  <si>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</si>
  <si>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</si>
  <si>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</si>
  <si>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</si>
  <si>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</si>
  <si>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</si>
  <si>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</si>
  <si>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</si>
  <si>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</si>
  <si>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</si>
  <si>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</si>
  <si>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</si>
  <si>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</si>
  <si>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</si>
  <si>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</si>
  <si>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</si>
  <si>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</si>
  <si>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</si>
  <si>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</si>
  <si>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</si>
  <si>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</si>
  <si>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</si>
  <si>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</si>
  <si>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</si>
  <si>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</si>
  <si>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</si>
  <si>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</si>
  <si>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</si>
  <si>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</si>
  <si>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</si>
  <si>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</si>
  <si>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</si>
  <si>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</si>
  <si>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</si>
  <si>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</si>
  <si>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</si>
  <si>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</si>
  <si>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</si>
  <si>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</si>
  <si>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</si>
  <si>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</si>
  <si>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</si>
  <si>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</si>
  <si>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</si>
  <si>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</si>
  <si>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</si>
  <si>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</si>
  <si>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</si>
  <si>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</si>
  <si>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</si>
  <si>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</si>
  <si>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</si>
  <si>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</si>
  <si>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</si>
  <si>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</si>
  <si>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</si>
  <si>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</si>
  <si>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</si>
  <si>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</si>
  <si>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</si>
  <si>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</si>
  <si>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</si>
  <si>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</si>
  <si>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</si>
  <si>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</si>
  <si>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</si>
  <si>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</si>
  <si>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</si>
  <si>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</si>
  <si>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</si>
  <si>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</si>
  <si>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</si>
  <si>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</si>
  <si>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</si>
  <si>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</si>
  <si>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</si>
  <si>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</si>
  <si>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</si>
  <si>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</si>
  <si>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</si>
  <si>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</si>
  <si>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</si>
  <si>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</si>
  <si>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</si>
  <si>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</si>
  <si>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</si>
  <si>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</si>
  <si>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</si>
  <si>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</si>
  <si>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</si>
  <si>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</si>
  <si>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</si>
  <si>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</si>
  <si>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</si>
  <si>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</si>
  <si>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</si>
  <si>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</si>
  <si>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</si>
  <si>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</si>
  <si>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</si>
  <si>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</si>
  <si>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</si>
  <si>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</si>
  <si>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</si>
  <si>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</si>
  <si>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</si>
  <si>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</si>
  <si>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</si>
  <si>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</si>
  <si>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</si>
  <si>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</si>
  <si>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</si>
  <si>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</si>
  <si>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</si>
  <si>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</si>
  <si>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</si>
  <si>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</si>
  <si>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</si>
  <si>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</si>
  <si>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</si>
  <si>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</si>
  <si>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</si>
  <si>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</si>
  <si>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</si>
  <si>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</si>
  <si>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</si>
  <si>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</si>
  <si>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</si>
  <si>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</si>
  <si>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</si>
  <si>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</si>
  <si>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</si>
  <si>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</si>
  <si>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</si>
  <si>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</si>
  <si>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</si>
  <si>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</si>
  <si>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</si>
  <si>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</si>
  <si>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</si>
  <si>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</si>
  <si>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</si>
  <si>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</si>
  <si>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</si>
  <si>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</si>
  <si>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</si>
  <si>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</si>
  <si>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</si>
  <si>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</si>
  <si>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</si>
  <si>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</si>
  <si>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</si>
  <si>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</si>
  <si>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</si>
  <si>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</si>
  <si>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</si>
  <si>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</si>
  <si>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</si>
  <si>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</si>
  <si>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</si>
  <si>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</si>
  <si>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</si>
  <si>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</si>
  <si>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</si>
  <si>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</si>
  <si>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</si>
  <si>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</si>
  <si>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</si>
  <si>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</si>
  <si>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</si>
  <si>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</si>
  <si>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</si>
  <si>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</si>
  <si>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</si>
  <si>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</si>
  <si>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</si>
  <si>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</si>
  <si>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</si>
  <si>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</si>
  <si>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</si>
  <si>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</si>
  <si>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</si>
  <si>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</si>
  <si>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</si>
  <si>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</si>
  <si>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</si>
  <si>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</si>
  <si>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</si>
  <si>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</si>
  <si>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</si>
  <si>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</si>
  <si>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</si>
  <si>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</si>
  <si>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</si>
  <si>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</si>
  <si>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</si>
  <si>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</si>
  <si>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</si>
  <si>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</si>
  <si>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</si>
  <si>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</si>
  <si>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</si>
  <si>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</si>
  <si>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</si>
  <si>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</si>
  <si>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</si>
  <si>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</si>
  <si>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</si>
  <si>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</si>
  <si>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</si>
  <si>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</si>
  <si>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</si>
  <si>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</si>
  <si>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</si>
  <si>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</si>
  <si>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</si>
  <si>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</si>
  <si>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</si>
  <si>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</si>
  <si>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</si>
  <si>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</si>
  <si>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</si>
  <si>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</si>
  <si>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</si>
  <si>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</si>
  <si>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</si>
  <si>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</si>
  <si>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</si>
  <si>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</si>
  <si>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</si>
  <si>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</si>
  <si>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</si>
  <si>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</si>
  <si>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</si>
  <si>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</si>
  <si>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</si>
  <si>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</si>
  <si>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</si>
  <si>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</si>
  <si>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</si>
  <si>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</si>
  <si>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</si>
  <si>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</si>
  <si>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</si>
  <si>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</si>
  <si>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</si>
  <si>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</si>
  <si>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</si>
  <si>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</si>
  <si>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</si>
  <si>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</si>
  <si>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</si>
  <si>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</si>
  <si>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</si>
  <si>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</si>
  <si>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</si>
  <si>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</si>
  <si>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</si>
  <si>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</si>
  <si>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</si>
  <si>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</si>
  <si>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</si>
  <si>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</si>
  <si>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</si>
  <si>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</si>
  <si>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</si>
  <si>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</si>
  <si>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</si>
  <si>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</si>
  <si>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</si>
  <si>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</si>
  <si>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</si>
  <si>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</si>
  <si>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</si>
  <si>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</si>
  <si>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</si>
  <si>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</si>
  <si>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</si>
  <si>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</si>
  <si>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</si>
  <si>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</si>
  <si>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</si>
  <si>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</si>
  <si>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</si>
  <si>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</si>
  <si>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</si>
  <si>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</si>
  <si>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</si>
  <si>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</si>
  <si>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</si>
  <si>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</si>
  <si>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</si>
  <si>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</si>
  <si>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</si>
  <si>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</si>
  <si>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</si>
  <si>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</si>
  <si>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</si>
  <si>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</si>
  <si>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</si>
  <si>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</si>
  <si>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</si>
  <si>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</si>
  <si>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</si>
  <si>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</si>
  <si>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</si>
  <si>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</si>
  <si>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</si>
  <si>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</si>
  <si>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</si>
  <si>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</si>
  <si>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</si>
  <si>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</si>
  <si>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</si>
  <si>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</si>
  <si>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</si>
  <si>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</si>
  <si>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</si>
  <si>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</si>
  <si>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</si>
  <si>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</si>
  <si>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</si>
  <si>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</si>
  <si>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</si>
  <si>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</si>
  <si>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</si>
  <si>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</si>
  <si>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</si>
  <si>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</si>
  <si>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</si>
  <si>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</si>
  <si>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</si>
  <si>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</si>
  <si>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</si>
  <si>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</si>
  <si>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</si>
  <si>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</si>
  <si>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</si>
  <si>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</si>
  <si>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</si>
  <si>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</si>
  <si>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</si>
  <si>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</si>
  <si>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</si>
  <si>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</si>
  <si>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</si>
  <si>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</si>
  <si>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</si>
  <si>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</si>
  <si>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</si>
  <si>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</si>
  <si>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</si>
  <si>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</si>
  <si>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</si>
  <si>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</si>
  <si>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</si>
  <si>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</si>
  <si>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</si>
  <si>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</si>
  <si>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</si>
  <si>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</si>
  <si>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</si>
  <si>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</si>
  <si>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</si>
  <si>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</si>
  <si>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</si>
  <si>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</si>
  <si>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</si>
  <si>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</si>
  <si>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</si>
  <si>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</si>
  <si>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</si>
  <si>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</si>
  <si>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</si>
  <si>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</si>
  <si>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</si>
  <si>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</si>
  <si>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</si>
  <si>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</si>
  <si>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</si>
  <si>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</si>
  <si>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</si>
  <si>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</si>
  <si>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</si>
  <si>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</si>
  <si>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</si>
  <si>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</si>
  <si>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</si>
  <si>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</si>
  <si>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</si>
  <si>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</si>
  <si>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</si>
  <si>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</si>
  <si>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</si>
  <si>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</si>
  <si>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</si>
  <si>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</si>
  <si>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</si>
  <si>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</si>
  <si>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</si>
  <si>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</si>
  <si>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</si>
  <si>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</si>
  <si>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</si>
  <si>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</si>
  <si>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</si>
  <si>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</si>
  <si>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</si>
  <si>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</si>
  <si>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</si>
  <si>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</si>
  <si>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</si>
  <si>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</si>
  <si>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</si>
  <si>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</si>
  <si>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</si>
  <si>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</si>
  <si>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</si>
  <si>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</si>
  <si>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</si>
  <si>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</si>
  <si>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</si>
  <si>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</si>
  <si>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</si>
  <si>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</si>
  <si>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</si>
  <si>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</si>
  <si>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</si>
  <si>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</si>
  <si>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</si>
  <si>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</si>
  <si>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</si>
  <si>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</si>
  <si>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</si>
  <si>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</si>
  <si>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</si>
  <si>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</si>
  <si>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</si>
  <si>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</si>
  <si>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</si>
  <si>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</si>
  <si>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</si>
  <si>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</si>
  <si>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</si>
  <si>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</si>
  <si>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</si>
  <si>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</si>
  <si>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</si>
  <si>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</si>
  <si>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</si>
  <si>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</si>
  <si>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</si>
  <si>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</si>
  <si>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</si>
  <si>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</si>
  <si>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</si>
  <si>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</si>
  <si>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</si>
  <si>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</si>
  <si>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</si>
  <si>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</si>
  <si>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</si>
  <si>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</si>
  <si>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</si>
  <si>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</si>
  <si>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</si>
  <si>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</si>
  <si>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</si>
  <si>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</si>
  <si>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</si>
  <si>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</si>
  <si>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</si>
  <si>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</si>
  <si>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</si>
  <si>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</si>
  <si>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</si>
  <si>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</si>
  <si>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</si>
  <si>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</si>
  <si>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</si>
  <si>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</si>
  <si>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</si>
  <si>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</si>
  <si>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</si>
  <si>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</si>
  <si>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</si>
  <si>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</si>
  <si>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</si>
  <si>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</si>
  <si>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</si>
  <si>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</si>
  <si>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</si>
  <si>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</si>
  <si>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</si>
  <si>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</si>
  <si>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</si>
  <si>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</si>
  <si>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</si>
  <si>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</si>
  <si>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</si>
  <si>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</si>
  <si>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</si>
  <si>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</si>
  <si>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</si>
  <si>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</si>
  <si>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</si>
  <si>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</si>
  <si>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</si>
  <si>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</si>
  <si>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</si>
  <si>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</si>
  <si>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</si>
  <si>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</si>
  <si>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</si>
  <si>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</si>
  <si>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</si>
  <si>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</si>
  <si>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</si>
  <si>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</si>
  <si>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</si>
  <si>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</si>
  <si>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</si>
  <si>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</si>
  <si>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</si>
  <si>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</si>
  <si>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</si>
  <si>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</si>
  <si>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</si>
  <si>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</si>
  <si>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</si>
  <si>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</si>
  <si>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</si>
  <si>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</si>
  <si>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</si>
  <si>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</si>
  <si>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</si>
  <si>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</si>
  <si>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</si>
  <si>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</si>
  <si>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</si>
  <si>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</si>
  <si>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</si>
  <si>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</si>
  <si>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</si>
  <si>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</si>
  <si>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</si>
  <si>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</si>
  <si>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</si>
  <si>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</si>
  <si>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</si>
  <si>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</si>
  <si>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</si>
  <si>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</si>
  <si>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</si>
  <si>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</si>
  <si>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</si>
  <si>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</si>
  <si>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</si>
  <si>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</si>
  <si>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</si>
  <si>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</si>
  <si>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</si>
  <si>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</si>
  <si>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</si>
  <si>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</si>
  <si>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</si>
  <si>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</si>
  <si>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</si>
  <si>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</si>
  <si>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</si>
  <si>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</si>
  <si>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</si>
  <si>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</si>
  <si>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</si>
  <si>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</si>
  <si>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</si>
  <si>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</si>
  <si>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</si>
  <si>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</si>
  <si>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</si>
  <si>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</si>
  <si>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</si>
  <si>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</si>
  <si>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</si>
  <si>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</si>
  <si>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</si>
  <si>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</si>
  <si>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</si>
  <si>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</si>
  <si>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</si>
  <si>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</si>
  <si>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</si>
  <si>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</si>
  <si>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</si>
  <si>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</si>
  <si>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</si>
  <si>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</si>
  <si>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</si>
  <si>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</si>
  <si>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</si>
  <si>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</si>
  <si>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</si>
  <si>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</si>
  <si>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</si>
  <si>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</si>
  <si>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</si>
  <si>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</si>
  <si>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</si>
  <si>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</si>
  <si>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</si>
  <si>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</si>
  <si>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</si>
  <si>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</si>
  <si>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</si>
  <si>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</si>
  <si>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</si>
  <si>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</si>
  <si>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</si>
  <si>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</si>
  <si>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</si>
  <si>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</si>
  <si>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</si>
  <si>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</si>
  <si>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</si>
  <si>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</si>
  <si>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</si>
  <si>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</si>
  <si>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</si>
  <si>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</si>
  <si>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</si>
  <si>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</si>
  <si>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</si>
  <si>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</si>
  <si>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</si>
  <si>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</si>
  <si>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</si>
  <si>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</si>
  <si>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</si>
  <si>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</si>
  <si>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</si>
  <si>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</si>
  <si>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</si>
  <si>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</si>
  <si>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</si>
  <si>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</si>
  <si>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</si>
  <si>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</si>
  <si>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</si>
  <si>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</si>
  <si>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</si>
  <si>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</si>
  <si>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</si>
  <si>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</si>
  <si>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</si>
  <si>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</si>
  <si>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</si>
  <si>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</si>
  <si>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</si>
  <si>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</si>
  <si>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</si>
  <si>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</si>
  <si>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</si>
  <si>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</si>
  <si>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</si>
  <si>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</si>
  <si>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</si>
  <si>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</si>
  <si>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</si>
  <si>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</si>
  <si>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</si>
  <si>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</si>
  <si>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</si>
  <si>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</si>
  <si>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</si>
  <si>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</si>
  <si>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</si>
  <si>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</si>
  <si>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</si>
  <si>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</si>
  <si>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</si>
  <si>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</si>
  <si>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</si>
  <si>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</si>
  <si>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</si>
  <si>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</si>
  <si>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</si>
  <si>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</si>
  <si>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</si>
  <si>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</si>
  <si>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</si>
  <si>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</si>
  <si>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</si>
  <si>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</si>
  <si>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</si>
  <si>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</si>
  <si>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</si>
  <si>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</si>
  <si>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</si>
  <si>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</si>
  <si>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</si>
  <si>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</si>
  <si>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</si>
  <si>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</si>
  <si>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</si>
  <si>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</si>
  <si>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</si>
  <si>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</si>
  <si>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</si>
  <si>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</si>
  <si>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</si>
  <si>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</si>
  <si>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</si>
  <si>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</si>
  <si>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</si>
  <si>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</si>
  <si>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</si>
  <si>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</si>
  <si>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</si>
  <si>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</si>
  <si>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</si>
  <si>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</si>
  <si>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</si>
  <si>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</si>
  <si>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</si>
  <si>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</si>
  <si>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</si>
  <si>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</si>
  <si>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</si>
  <si>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</si>
  <si>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</si>
  <si>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</si>
  <si>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</si>
  <si>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</si>
  <si>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</si>
  <si>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</si>
  <si>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</si>
  <si>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</si>
  <si>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</si>
  <si>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</si>
  <si>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</si>
  <si>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</si>
  <si>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</si>
  <si>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</si>
  <si>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</si>
  <si>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</si>
  <si>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</si>
  <si>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</si>
  <si>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</si>
  <si>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</si>
  <si>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</si>
  <si>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</si>
  <si>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</si>
  <si>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</si>
  <si>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</si>
  <si>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</si>
  <si>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</si>
  <si>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</si>
  <si>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</si>
  <si>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</si>
  <si>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</si>
  <si>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</si>
  <si>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</si>
  <si>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</si>
  <si>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</si>
  <si>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</si>
  <si>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</si>
  <si>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</si>
  <si>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</si>
  <si>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</si>
  <si>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</si>
  <si>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</si>
  <si>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</si>
  <si>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</si>
  <si>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</si>
  <si>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</si>
  <si>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</si>
  <si>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</si>
  <si>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</si>
  <si>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</si>
  <si>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</si>
  <si>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</si>
  <si>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</si>
  <si>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</si>
  <si>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</si>
  <si>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</si>
  <si>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</si>
  <si>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</si>
  <si>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</si>
  <si>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</si>
  <si>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</si>
  <si>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</si>
  <si>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</si>
  <si>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</si>
  <si>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</si>
  <si>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</si>
  <si>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</si>
  <si>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</si>
  <si>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</si>
  <si>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</si>
  <si>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</si>
  <si>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</si>
  <si>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</si>
  <si>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</si>
  <si>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</si>
  <si>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</si>
  <si>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</si>
  <si>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</si>
  <si>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</si>
  <si>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</si>
  <si>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</si>
  <si>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</si>
  <si>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</si>
  <si>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</si>
  <si>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</si>
  <si>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</si>
  <si>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</si>
  <si>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</si>
  <si>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</si>
  <si>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</si>
  <si>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</si>
  <si>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</si>
  <si>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</si>
  <si>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</si>
  <si>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</si>
  <si>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</si>
  <si>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</si>
  <si>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</si>
  <si>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</si>
  <si>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</si>
  <si>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</si>
  <si>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</si>
  <si>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</si>
  <si>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</si>
  <si>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</si>
  <si>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</si>
  <si>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</si>
  <si>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</si>
  <si>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</si>
  <si>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</si>
  <si>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</si>
  <si>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</si>
  <si>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</si>
  <si>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</si>
  <si>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</si>
  <si>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</si>
  <si>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</si>
  <si>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</si>
  <si>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</si>
  <si>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</si>
  <si>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</si>
  <si>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</si>
  <si>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</si>
  <si>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</si>
  <si>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</si>
  <si>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</si>
  <si>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</si>
  <si>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</si>
  <si>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</si>
  <si>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</si>
  <si>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</si>
  <si>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</si>
  <si>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</si>
  <si>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</si>
  <si>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</si>
  <si>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</si>
  <si>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</si>
  <si>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</si>
  <si>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</si>
  <si>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</si>
  <si>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</si>
  <si>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</si>
  <si>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</si>
  <si>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</si>
  <si>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</si>
  <si>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</si>
  <si>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</si>
  <si>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</si>
  <si>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</si>
  <si>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</si>
  <si>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</si>
  <si>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</si>
  <si>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</si>
  <si>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</si>
  <si>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</si>
  <si>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</si>
  <si>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</si>
  <si>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</si>
  <si>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</si>
  <si>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</si>
  <si>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</si>
  <si>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</si>
  <si>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</si>
  <si>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</si>
  <si>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</si>
  <si>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</si>
  <si>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</si>
  <si>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</si>
  <si>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</si>
  <si>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</si>
  <si>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</si>
  <si>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</si>
  <si>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</si>
  <si>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</si>
  <si>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</si>
  <si>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</si>
  <si>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</si>
  <si>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</si>
  <si>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</si>
  <si>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</si>
  <si>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</si>
  <si>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</si>
  <si>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</si>
  <si>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</si>
  <si>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</si>
  <si>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</si>
  <si>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</si>
  <si>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</si>
  <si>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</si>
  <si>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</si>
  <si>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</si>
  <si>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</si>
  <si>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</si>
  <si>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</si>
  <si>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</si>
  <si>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</si>
  <si>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</si>
  <si>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</si>
  <si>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</si>
  <si>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</si>
  <si>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</si>
  <si>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</si>
  <si>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</si>
  <si>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</si>
  <si>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</si>
  <si>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</si>
  <si>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</si>
  <si>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</si>
  <si>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</si>
  <si>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</si>
  <si>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</si>
  <si>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</si>
  <si>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</si>
  <si>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</si>
  <si>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</si>
  <si>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</si>
  <si>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</si>
  <si>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</si>
  <si>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</si>
  <si>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</si>
  <si>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</si>
  <si>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</si>
  <si>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</si>
  <si>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</si>
  <si>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</si>
  <si>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</si>
  <si>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</si>
  <si>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</si>
  <si>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</si>
  <si>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</si>
  <si>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</si>
  <si>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</si>
  <si>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</si>
  <si>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</si>
  <si>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</si>
  <si>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</si>
  <si>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</si>
  <si>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</si>
  <si>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</si>
  <si>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</si>
  <si>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</si>
  <si>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</si>
  <si>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</si>
  <si>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</si>
  <si>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</si>
  <si>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</si>
  <si>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</si>
  <si>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</si>
  <si>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</si>
  <si>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</si>
  <si>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</si>
  <si>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</si>
  <si>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</si>
  <si>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</si>
  <si>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</si>
  <si>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</si>
  <si>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</si>
  <si>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</si>
  <si>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</si>
  <si>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</si>
  <si>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</si>
  <si>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</si>
  <si>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</si>
  <si>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</si>
  <si>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</si>
  <si>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</si>
  <si>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</si>
  <si>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</si>
  <si>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</si>
  <si>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</si>
  <si>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</si>
  <si>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</si>
  <si>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</si>
  <si>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</si>
  <si>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</si>
  <si>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</si>
  <si>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</si>
  <si>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</si>
  <si>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</si>
  <si>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</si>
  <si>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</si>
  <si>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</si>
  <si>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</si>
  <si>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</si>
  <si>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</si>
  <si>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</si>
  <si>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</si>
  <si>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</si>
  <si>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</si>
  <si>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</si>
  <si>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</si>
  <si>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</si>
  <si>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</si>
  <si>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</si>
  <si>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</si>
  <si>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</si>
  <si>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</si>
  <si>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</si>
  <si>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</si>
  <si>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</si>
  <si>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</si>
  <si>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</si>
  <si>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</si>
  <si>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</si>
  <si>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</si>
  <si>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</si>
  <si>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</si>
  <si>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</si>
  <si>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</si>
  <si>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</si>
  <si>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</si>
  <si>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</si>
  <si>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</si>
  <si>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</si>
  <si>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</si>
  <si>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</si>
  <si>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</si>
  <si>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</si>
  <si>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</si>
  <si>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</si>
  <si>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</si>
  <si>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</si>
  <si>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</si>
  <si>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</si>
  <si>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</si>
  <si>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</si>
  <si>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</si>
  <si>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</si>
  <si>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</si>
  <si>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</si>
  <si>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</si>
  <si>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</si>
  <si>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</si>
  <si>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</si>
  <si>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</si>
  <si>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</si>
  <si>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</si>
  <si>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</si>
  <si>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</si>
  <si>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</si>
  <si>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</si>
  <si>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</si>
  <si>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</si>
  <si>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</si>
  <si>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</si>
  <si>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</si>
  <si>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</si>
  <si>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</si>
  <si>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</si>
  <si>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</si>
  <si>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</si>
  <si>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</si>
  <si>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</si>
  <si>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</si>
  <si>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</si>
  <si>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</si>
  <si>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</si>
  <si>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</si>
  <si>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</si>
  <si>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</si>
  <si>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</si>
  <si>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</si>
  <si>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</si>
  <si>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</si>
  <si>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</si>
  <si>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</si>
  <si>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</si>
  <si>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</si>
  <si>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</si>
  <si>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</si>
  <si>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</si>
  <si>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</si>
  <si>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</si>
  <si>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</si>
  <si>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</si>
  <si>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</si>
  <si>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</si>
  <si>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</si>
  <si>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</si>
  <si>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</si>
  <si>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</si>
  <si>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</si>
  <si>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</si>
  <si>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</si>
  <si>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</si>
  <si>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</si>
  <si>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</si>
  <si>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</si>
  <si>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</si>
  <si>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</si>
  <si>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</si>
  <si>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</si>
  <si>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</si>
  <si>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</si>
  <si>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</si>
  <si>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</si>
  <si>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</si>
  <si>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</si>
  <si>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</si>
  <si>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</si>
  <si>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</si>
  <si>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</si>
  <si>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</si>
  <si>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</si>
  <si>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</si>
  <si>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</si>
  <si>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</si>
  <si>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</si>
  <si>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</si>
  <si>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</si>
  <si>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</si>
  <si>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</si>
  <si>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</si>
  <si>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</si>
  <si>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</si>
  <si>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</si>
  <si>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</si>
  <si>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</si>
  <si>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</si>
  <si>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</si>
  <si>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</si>
  <si>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</si>
  <si>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</si>
  <si>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</si>
  <si>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</si>
  <si>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</si>
  <si>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</si>
  <si>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</si>
  <si>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</si>
  <si>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</si>
  <si>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</si>
  <si>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</si>
  <si>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</si>
  <si>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</si>
  <si>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</si>
  <si>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</si>
  <si>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</si>
  <si>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</si>
  <si>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</si>
  <si>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</si>
  <si>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</si>
  <si>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</si>
  <si>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</si>
  <si>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</si>
  <si>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</si>
  <si>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</si>
  <si>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</si>
  <si>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</si>
  <si>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</si>
  <si>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</si>
  <si>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</si>
  <si>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</si>
  <si>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</si>
  <si>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</si>
  <si>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</si>
  <si>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</si>
  <si>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</si>
  <si>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</si>
  <si>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</si>
  <si>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</si>
  <si>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</si>
  <si>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</si>
  <si>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</si>
  <si>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</si>
  <si>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</si>
  <si>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</si>
  <si>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</si>
  <si>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</si>
  <si>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</si>
  <si>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</si>
  <si>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</si>
  <si>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</si>
  <si>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</si>
  <si>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</si>
  <si>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</si>
  <si>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</si>
  <si>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</si>
  <si>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</si>
  <si>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</si>
  <si>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</si>
  <si>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</si>
  <si>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</si>
  <si>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</si>
  <si>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</si>
  <si>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</si>
  <si>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</si>
  <si>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</si>
  <si>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</si>
  <si>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</si>
  <si>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</si>
  <si>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</si>
  <si>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</si>
  <si>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</si>
  <si>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</si>
  <si>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</si>
  <si>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</si>
  <si>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</si>
  <si>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</si>
  <si>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</si>
  <si>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</si>
  <si>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</si>
  <si>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</si>
  <si>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</si>
  <si>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</si>
  <si>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</si>
  <si>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</si>
  <si>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</si>
  <si>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</si>
  <si>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</si>
  <si>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</si>
  <si>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</si>
  <si>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</si>
  <si>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</si>
  <si>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</si>
  <si>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</si>
  <si>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</si>
  <si>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</si>
  <si>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</si>
  <si>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</si>
  <si>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</si>
  <si>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</si>
  <si>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</si>
  <si>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</si>
  <si>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</si>
  <si>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</si>
  <si>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</si>
  <si>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</si>
  <si>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</si>
  <si>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</si>
  <si>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</si>
  <si>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</si>
  <si>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</si>
  <si>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</si>
  <si>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</si>
  <si>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</si>
  <si>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</si>
  <si>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</si>
  <si>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</si>
  <si>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</si>
  <si>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</si>
  <si>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</si>
  <si>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</si>
  <si>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</si>
  <si>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</si>
  <si>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</si>
  <si>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</si>
  <si>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</si>
  <si>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</si>
  <si>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</si>
  <si>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</si>
  <si>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</si>
  <si>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</si>
  <si>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</si>
  <si>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</si>
  <si>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</si>
  <si>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</si>
  <si>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</si>
  <si>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</si>
  <si>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</si>
  <si>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</si>
  <si>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</si>
  <si>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</si>
  <si>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</si>
  <si>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</si>
  <si>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</si>
  <si>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</si>
  <si>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</si>
  <si>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</si>
  <si>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</si>
  <si>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</si>
  <si>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</si>
  <si>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</si>
  <si>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</si>
  <si>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</si>
  <si>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</si>
  <si>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</si>
  <si>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</si>
  <si>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</si>
  <si>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</si>
  <si>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</si>
  <si>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</si>
  <si>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</si>
  <si>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</si>
  <si>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</si>
  <si>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</si>
  <si>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</si>
  <si>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</si>
  <si>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</si>
  <si>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</si>
  <si>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</si>
  <si>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</si>
  <si>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</si>
  <si>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</si>
  <si>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</si>
  <si>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</si>
  <si>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</si>
  <si>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</si>
  <si>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</si>
  <si>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</si>
  <si>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</si>
  <si>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</si>
  <si>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</si>
  <si>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</si>
  <si>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</si>
  <si>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</si>
  <si>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</si>
  <si>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</si>
  <si>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</si>
  <si>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</si>
  <si>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</si>
  <si>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</si>
  <si>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</si>
  <si>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</si>
  <si>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</si>
  <si>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</si>
  <si>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</si>
  <si>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</si>
  <si>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</si>
  <si>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</si>
  <si>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</si>
  <si>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</si>
  <si>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</si>
  <si>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</si>
  <si>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</si>
  <si>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</si>
  <si>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</si>
  <si>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</si>
  <si>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</si>
  <si>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</si>
  <si>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</si>
  <si>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</si>
  <si>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</si>
  <si>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</si>
  <si>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</si>
  <si>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</si>
  <si>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</si>
  <si>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</si>
  <si>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</si>
  <si>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</si>
  <si>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</si>
  <si>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</si>
  <si>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</si>
  <si>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</si>
  <si>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</si>
  <si>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</si>
  <si>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</si>
  <si>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</si>
  <si>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</si>
  <si>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</si>
  <si>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</si>
  <si>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</si>
  <si>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</si>
  <si>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</si>
  <si>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</si>
  <si>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</si>
  <si>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</si>
  <si>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</si>
  <si>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</si>
  <si>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</si>
  <si>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</si>
  <si>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</si>
  <si>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</si>
  <si>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</si>
  <si>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</si>
  <si>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</si>
  <si>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</si>
  <si>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</si>
  <si>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</si>
  <si>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</si>
  <si>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</si>
  <si>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</si>
  <si>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</si>
  <si>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</si>
  <si>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</si>
  <si>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</si>
  <si>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</si>
  <si>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</si>
  <si>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</si>
  <si>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</si>
  <si>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</si>
  <si>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</si>
  <si>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</si>
  <si>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</si>
  <si>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</si>
  <si>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</si>
  <si>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</si>
  <si>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</si>
  <si>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</si>
  <si>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</si>
  <si>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</si>
  <si>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</si>
  <si>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</si>
  <si>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</si>
  <si>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</si>
  <si>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</si>
  <si>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</si>
  <si>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</si>
  <si>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</si>
  <si>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</si>
  <si>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</si>
  <si>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</si>
  <si>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</si>
  <si>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</si>
  <si>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</si>
  <si>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</si>
  <si>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</si>
  <si>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</si>
  <si>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</si>
  <si>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</si>
  <si>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</si>
  <si>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</si>
  <si>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</si>
  <si>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</si>
  <si>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</si>
  <si>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</si>
  <si>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</si>
  <si>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</si>
  <si>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</si>
  <si>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</si>
  <si>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</si>
  <si>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</si>
  <si>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</si>
  <si>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</si>
  <si>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</si>
  <si>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</si>
  <si>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</si>
  <si>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</si>
  <si>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</si>
  <si>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</si>
  <si>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</si>
  <si>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</si>
  <si>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</si>
  <si>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</si>
  <si>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</si>
  <si>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</si>
  <si>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</si>
  <si>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</si>
  <si>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</si>
  <si>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</si>
  <si>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</si>
  <si>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</si>
  <si>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</si>
  <si>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</si>
  <si>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</si>
  <si>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</si>
  <si>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</si>
  <si>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</si>
  <si>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</si>
  <si>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</si>
  <si>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</si>
  <si>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</si>
  <si>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</si>
  <si>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</si>
  <si>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</si>
  <si>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</si>
  <si>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</si>
  <si>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</si>
  <si>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</si>
  <si>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</si>
  <si>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</si>
  <si>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</si>
  <si>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</si>
  <si>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</si>
  <si>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</si>
  <si>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</si>
  <si>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</si>
  <si>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</si>
  <si>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</si>
  <si>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</si>
  <si>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</si>
  <si>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</si>
  <si>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</si>
  <si>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</si>
  <si>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</si>
  <si>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</si>
  <si>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</si>
  <si>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</si>
  <si>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</si>
  <si>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</si>
  <si>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</si>
  <si>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</si>
  <si>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</si>
  <si>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</si>
  <si>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</si>
  <si>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</si>
  <si>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</si>
  <si>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</si>
  <si>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</si>
  <si>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</si>
  <si>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</si>
  <si>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</si>
  <si>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</si>
  <si>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</si>
  <si>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</si>
  <si>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</si>
  <si>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</si>
  <si>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</si>
  <si>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</si>
  <si>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</si>
  <si>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</si>
  <si>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</si>
  <si>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</si>
  <si>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</si>
  <si>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</si>
  <si>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</si>
  <si>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</si>
  <si>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</si>
  <si>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</si>
  <si>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</si>
  <si>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</si>
  <si>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</si>
  <si>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</si>
  <si>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</si>
  <si>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</si>
  <si>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</si>
  <si>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</si>
  <si>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</si>
  <si>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</si>
  <si>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</si>
  <si>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</si>
  <si>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</si>
  <si>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</si>
  <si>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</si>
  <si>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</si>
  <si>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</si>
  <si>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</si>
  <si>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</si>
  <si>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</si>
  <si>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</si>
  <si>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</si>
  <si>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</si>
  <si>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</si>
  <si>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</si>
  <si>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</si>
  <si>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</si>
  <si>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</si>
  <si>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</si>
  <si>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</si>
  <si>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</si>
  <si>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</si>
  <si>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</si>
  <si>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</si>
  <si>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</si>
  <si>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</si>
  <si>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</si>
  <si>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</si>
  <si>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</si>
  <si>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</si>
  <si>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</si>
  <si>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</si>
  <si>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</si>
  <si>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</si>
  <si>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</si>
  <si>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</si>
  <si>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</si>
  <si>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</si>
  <si>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</si>
  <si>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</si>
  <si>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</si>
  <si>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</si>
  <si>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</si>
  <si>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</si>
  <si>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</si>
  <si>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</si>
  <si>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</si>
  <si>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</si>
  <si>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</si>
  <si>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</si>
  <si>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</si>
  <si>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</si>
  <si>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</si>
  <si>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</si>
  <si>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</si>
  <si>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</si>
  <si>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</si>
  <si>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</si>
  <si>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</si>
  <si>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</si>
  <si>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</si>
  <si>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</si>
  <si>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</si>
  <si>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</si>
  <si>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</si>
  <si>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</si>
  <si>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</si>
  <si>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</si>
  <si>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</si>
  <si>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</si>
  <si>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</si>
  <si>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</si>
  <si>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</si>
  <si>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</si>
  <si>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</si>
  <si>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</si>
  <si>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</si>
  <si>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</si>
  <si>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</si>
  <si>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</si>
  <si>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</si>
  <si>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</si>
  <si>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</si>
  <si>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</si>
  <si>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</si>
  <si>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</si>
  <si>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</si>
  <si>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</si>
  <si>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</si>
  <si>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</si>
  <si>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</si>
  <si>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</si>
  <si>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</si>
  <si>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</si>
  <si>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</si>
  <si>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</si>
  <si>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</si>
  <si>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</si>
  <si>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</si>
  <si>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</si>
  <si>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</si>
  <si>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</si>
  <si>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</si>
  <si>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</si>
  <si>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</si>
  <si>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</si>
  <si>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</si>
  <si>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</si>
  <si>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</si>
  <si>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</si>
  <si>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</si>
  <si>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</si>
  <si>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</si>
  <si>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</si>
  <si>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</si>
  <si>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</si>
  <si>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</si>
  <si>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</si>
  <si>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</si>
  <si>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</si>
  <si>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</si>
  <si>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</si>
  <si>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</si>
  <si>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</si>
  <si>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</si>
  <si>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</si>
  <si>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</si>
  <si>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</si>
  <si>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</si>
  <si>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</si>
  <si>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</si>
  <si>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</si>
  <si>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</si>
  <si>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</si>
  <si>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</si>
  <si>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</si>
  <si>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</si>
  <si>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</si>
  <si>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</si>
  <si>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</si>
  <si>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</si>
  <si>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</si>
  <si>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</si>
  <si>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</si>
  <si>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</si>
  <si>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</si>
  <si>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</si>
  <si>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</si>
  <si>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</si>
  <si>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</si>
  <si>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</si>
  <si>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</si>
  <si>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</si>
  <si>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</si>
  <si>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</si>
  <si>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</si>
  <si>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</si>
  <si>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</si>
  <si>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</si>
  <si>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</si>
  <si>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</si>
  <si>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</si>
  <si>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</si>
  <si>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</si>
  <si>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</si>
  <si>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</si>
  <si>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</si>
  <si>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</si>
  <si>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</si>
  <si>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</si>
  <si>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</si>
  <si>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</si>
  <si>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</si>
  <si>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</si>
  <si>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</si>
  <si>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</si>
  <si>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</si>
  <si>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</si>
  <si>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</si>
  <si>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</si>
  <si>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</si>
  <si>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</si>
  <si>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</si>
  <si>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</si>
  <si>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</si>
  <si>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</si>
  <si>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</si>
  <si>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</si>
  <si>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</si>
  <si>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</si>
  <si>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</si>
  <si>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</si>
  <si>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</si>
  <si>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</si>
  <si>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</si>
  <si>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</si>
  <si>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</si>
  <si>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</si>
  <si>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</si>
  <si>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</si>
  <si>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</si>
  <si>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</si>
  <si>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</si>
  <si>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</si>
  <si>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</si>
  <si>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</si>
  <si>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</si>
  <si>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</si>
  <si>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</si>
  <si>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</si>
  <si>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</si>
  <si>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</si>
  <si>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</si>
  <si>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</si>
  <si>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</si>
  <si>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</si>
  <si>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</si>
  <si>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</si>
  <si>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</si>
  <si>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</si>
  <si>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</si>
  <si>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</si>
  <si>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</si>
  <si>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</si>
  <si>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</si>
  <si>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</si>
  <si>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</si>
  <si>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</si>
  <si>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</si>
  <si>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</si>
  <si>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</si>
  <si>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</si>
  <si>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</si>
  <si>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</si>
  <si>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</si>
  <si>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</si>
  <si>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</si>
  <si>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</si>
  <si>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</si>
  <si>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</si>
  <si>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</si>
  <si>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</si>
  <si>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</si>
  <si>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</si>
  <si>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</si>
  <si>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</si>
  <si>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</si>
  <si>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</si>
  <si>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</si>
  <si>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</si>
  <si>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</si>
  <si>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</si>
  <si>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</si>
  <si>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</si>
  <si>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</si>
  <si>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</si>
  <si>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</si>
  <si>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</si>
  <si>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</si>
  <si>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</si>
  <si>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</si>
  <si>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</si>
  <si>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</si>
  <si>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</si>
  <si>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</si>
  <si>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</si>
  <si>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</si>
  <si>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</si>
  <si>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</si>
  <si>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</si>
  <si>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</si>
  <si>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</si>
  <si>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</si>
  <si>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</si>
  <si>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</si>
  <si>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</si>
  <si>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</si>
  <si>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</si>
  <si>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</si>
  <si>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</si>
  <si>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</si>
  <si>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</si>
  <si>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</si>
  <si>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</si>
  <si>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</si>
  <si>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</si>
  <si>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</si>
  <si>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</si>
  <si>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</si>
  <si>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</si>
  <si>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</si>
  <si>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</si>
  <si>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</si>
  <si>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</si>
  <si>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</si>
  <si>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</si>
  <si>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</si>
  <si>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</si>
  <si>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</si>
  <si>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</si>
  <si>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</si>
  <si>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</si>
  <si>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</si>
  <si>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</si>
  <si>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</si>
  <si>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</si>
  <si>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</si>
  <si>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</si>
  <si>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</si>
  <si>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</si>
  <si>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</si>
  <si>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</si>
  <si>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</si>
  <si>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</si>
  <si>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</si>
  <si>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</si>
  <si>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</si>
  <si>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</si>
  <si>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</si>
  <si>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</si>
  <si>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</si>
  <si>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</si>
  <si>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</si>
  <si>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</si>
  <si>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</si>
  <si>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</si>
  <si>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</si>
  <si>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</si>
  <si>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</si>
  <si>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</si>
  <si>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</si>
  <si>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</si>
  <si>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</si>
  <si>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</si>
  <si>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</si>
  <si>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</si>
  <si>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</si>
  <si>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</si>
  <si>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</si>
  <si>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</si>
  <si>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</si>
  <si>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</si>
  <si>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</si>
  <si>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</si>
  <si>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</si>
  <si>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</si>
  <si>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</si>
  <si>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</si>
  <si>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</si>
  <si>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</si>
  <si>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</si>
  <si>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</si>
  <si>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</si>
  <si>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</si>
  <si>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</si>
  <si>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</si>
  <si>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</si>
  <si>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</si>
  <si>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</si>
  <si>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</si>
  <si>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</si>
  <si>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</si>
  <si>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</si>
  <si>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</si>
  <si>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</si>
  <si>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</si>
  <si>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</si>
  <si>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</si>
  <si>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</si>
  <si>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</si>
  <si>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</si>
  <si>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</si>
  <si>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</si>
  <si>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</si>
  <si>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</si>
  <si>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</si>
  <si>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</si>
  <si>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</si>
  <si>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</si>
  <si>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</si>
  <si>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</si>
  <si>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</si>
  <si>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</si>
  <si>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</si>
  <si>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</si>
  <si>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</si>
  <si>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</si>
  <si>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</si>
  <si>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</si>
  <si>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</si>
  <si>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</si>
  <si>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</si>
  <si>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</si>
  <si>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</si>
  <si>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</si>
  <si>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</si>
  <si>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</si>
  <si>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</si>
  <si>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</si>
  <si>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</si>
  <si>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</si>
  <si>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</si>
  <si>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</si>
  <si>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</si>
  <si>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</si>
  <si>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</si>
  <si>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</si>
  <si>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</si>
  <si>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</si>
  <si>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</si>
  <si>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</si>
  <si>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</si>
  <si>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</si>
  <si>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</si>
  <si>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</si>
  <si>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</si>
  <si>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</si>
  <si>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</si>
  <si>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</si>
  <si>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</si>
  <si>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</si>
  <si>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</si>
  <si>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</si>
  <si>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</si>
  <si>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</si>
  <si>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</si>
  <si>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</si>
  <si>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</si>
  <si>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</si>
  <si>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</si>
  <si>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</si>
  <si>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</si>
  <si>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</si>
  <si>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</si>
  <si>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</si>
  <si>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</si>
  <si>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</si>
  <si>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</si>
  <si>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</si>
  <si>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</si>
  <si>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</si>
  <si>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</si>
  <si>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</si>
  <si>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</si>
  <si>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</si>
  <si>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</si>
  <si>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</si>
  <si>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</si>
  <si>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</si>
  <si>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</si>
  <si>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</si>
  <si>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</si>
  <si>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</si>
  <si>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</si>
  <si>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</si>
  <si>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</si>
  <si>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</si>
  <si>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</si>
  <si>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</si>
  <si>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</si>
  <si>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</si>
  <si>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</si>
  <si>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</si>
  <si>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</si>
  <si>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</si>
  <si>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</si>
  <si>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</si>
  <si>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</si>
  <si>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</si>
  <si>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</si>
  <si>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</si>
  <si>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</si>
  <si>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</si>
  <si>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</si>
  <si>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</si>
  <si>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</si>
  <si>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</si>
  <si>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</si>
  <si>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</si>
  <si>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</si>
  <si>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</si>
  <si>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</si>
  <si>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</si>
  <si>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</si>
  <si>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</si>
  <si>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</si>
  <si>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</si>
  <si>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</si>
  <si>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</si>
  <si>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</si>
  <si>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</si>
  <si>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</si>
  <si>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</si>
  <si>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</si>
  <si>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</si>
  <si>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</si>
  <si>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</si>
  <si>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</si>
  <si>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</si>
  <si>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</si>
  <si>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</si>
  <si>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</si>
  <si>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</si>
  <si>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</si>
  <si>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</si>
  <si>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</si>
  <si>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</si>
  <si>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</si>
  <si>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</si>
  <si>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</si>
  <si>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</si>
  <si>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</si>
  <si>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</si>
  <si>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</si>
  <si>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</si>
  <si>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</si>
  <si>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</si>
  <si>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</si>
  <si>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</si>
  <si>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</si>
  <si>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</si>
  <si>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</si>
  <si>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</si>
  <si>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</si>
  <si>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</si>
  <si>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</si>
  <si>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</si>
  <si>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</si>
  <si>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</si>
  <si>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</si>
  <si>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</si>
  <si>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</si>
  <si>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</si>
  <si>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</si>
  <si>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</si>
  <si>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</si>
  <si>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</si>
  <si>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</si>
  <si>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</si>
  <si>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</si>
  <si>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</si>
  <si>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</si>
  <si>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</si>
  <si>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</si>
  <si>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</si>
  <si>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</si>
  <si>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</si>
  <si>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</si>
  <si>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</si>
  <si>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</si>
  <si>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</si>
  <si>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</si>
  <si>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</si>
  <si>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</si>
  <si>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</si>
  <si>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</si>
  <si>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</si>
  <si>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</si>
  <si>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</si>
  <si>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</si>
  <si>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</si>
  <si>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</si>
  <si>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</si>
  <si>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</si>
  <si>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</si>
  <si>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</si>
  <si>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</si>
  <si>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</si>
  <si>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</si>
  <si>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</si>
  <si>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</si>
  <si>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</si>
  <si>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</si>
  <si>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</si>
  <si>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</si>
  <si>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</si>
  <si>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</si>
  <si>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</si>
  <si>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</si>
  <si>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</si>
  <si>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</si>
  <si>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</si>
  <si>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</si>
  <si>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</si>
  <si>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</si>
  <si>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</si>
  <si>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</si>
  <si>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</si>
  <si>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</si>
  <si>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</si>
  <si>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</si>
  <si>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</si>
  <si>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</si>
  <si>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</si>
  <si>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</si>
  <si>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</si>
  <si>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</si>
  <si>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</si>
  <si>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</si>
  <si>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</si>
  <si>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</si>
  <si>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</si>
  <si>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</si>
  <si>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</si>
  <si>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</si>
  <si>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</si>
  <si>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</si>
  <si>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</si>
  <si>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</si>
  <si>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</si>
  <si>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</si>
  <si>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</si>
  <si>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</si>
  <si>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</si>
  <si>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</si>
  <si>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</si>
  <si>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</si>
  <si>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</si>
  <si>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</si>
  <si>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</si>
  <si>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</si>
  <si>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</si>
  <si>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</si>
  <si>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</si>
  <si>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</si>
  <si>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</si>
  <si>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</si>
  <si>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</si>
  <si>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</si>
  <si>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</si>
  <si>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</si>
  <si>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</si>
  <si>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</si>
  <si>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</si>
  <si>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</si>
  <si>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</si>
  <si>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</si>
  <si>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</si>
  <si>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</si>
  <si>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</si>
  <si>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</si>
  <si>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</si>
  <si>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</si>
  <si>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</si>
  <si>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</si>
  <si>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</si>
  <si>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</si>
  <si>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</si>
  <si>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</si>
  <si>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</si>
  <si>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</si>
  <si>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</si>
  <si>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</si>
  <si>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</si>
  <si>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</si>
  <si>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</si>
  <si>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</si>
  <si>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</si>
  <si>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</si>
  <si>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</si>
  <si>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</si>
  <si>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</si>
  <si>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</si>
  <si>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</si>
  <si>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</si>
  <si>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</si>
  <si>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</si>
  <si>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</si>
  <si>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</si>
  <si>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</si>
  <si>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</si>
  <si>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</si>
  <si>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</si>
  <si>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</si>
  <si>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</si>
  <si>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</si>
  <si>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</si>
  <si>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</si>
  <si>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</si>
  <si>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</si>
  <si>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</si>
  <si>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</si>
  <si>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</si>
  <si>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</si>
  <si>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</si>
  <si>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</si>
  <si>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</si>
  <si>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</si>
  <si>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</si>
  <si>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</si>
  <si>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</si>
  <si>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</si>
  <si>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</si>
  <si>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</si>
  <si>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</si>
  <si>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</si>
  <si>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</si>
  <si>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</si>
  <si>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</si>
  <si>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</si>
  <si>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</si>
  <si>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</si>
  <si>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</si>
  <si>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</si>
  <si>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</si>
  <si>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</si>
  <si>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</si>
  <si>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</si>
  <si>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</si>
  <si>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</si>
  <si>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</si>
  <si>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</si>
  <si>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</si>
  <si>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</si>
  <si>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</si>
  <si>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</si>
  <si>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</si>
  <si>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</si>
  <si>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</si>
  <si>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</si>
  <si>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</si>
  <si>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</si>
  <si>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</si>
  <si>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</si>
  <si>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</si>
  <si>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</si>
  <si>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</si>
  <si>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</si>
  <si>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</si>
  <si>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</si>
  <si>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</si>
  <si>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</si>
  <si>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</si>
  <si>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</si>
  <si>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</si>
  <si>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</si>
  <si>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</si>
  <si>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</si>
  <si>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</si>
  <si>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</si>
  <si>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</si>
  <si>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</si>
  <si>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</si>
  <si>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</si>
  <si>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</si>
  <si>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</si>
  <si>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</si>
  <si>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</si>
  <si>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</si>
  <si>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</si>
  <si>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</si>
  <si>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</si>
  <si>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</si>
  <si>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</si>
  <si>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</si>
  <si>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</si>
  <si>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</si>
  <si>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</si>
  <si>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</si>
  <si>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</si>
  <si>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</si>
  <si>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</si>
  <si>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</si>
  <si>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</si>
  <si>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</si>
  <si>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</si>
  <si>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</si>
  <si>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</si>
  <si>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</si>
  <si>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</si>
  <si>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</si>
  <si>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</si>
  <si>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</si>
  <si>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</si>
  <si>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</si>
  <si>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</si>
  <si>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</si>
  <si>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</si>
  <si>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</si>
  <si>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</si>
  <si>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</si>
  <si>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</si>
  <si>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</si>
  <si>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</si>
  <si>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</si>
  <si>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</si>
  <si>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</si>
  <si>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</si>
  <si>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</si>
  <si>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</si>
  <si>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</si>
  <si>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</si>
  <si>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</si>
  <si>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</si>
  <si>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</si>
  <si>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</si>
  <si>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</si>
  <si>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</si>
  <si>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</si>
  <si>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</si>
  <si>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</si>
  <si>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</si>
  <si>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</si>
  <si>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</si>
  <si>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</si>
  <si>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</si>
  <si>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</si>
  <si>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</si>
  <si>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</si>
  <si>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</si>
  <si>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</si>
  <si>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</si>
  <si>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</si>
  <si>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</si>
  <si>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</si>
  <si>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</si>
  <si>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</si>
  <si>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</si>
  <si>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</si>
  <si>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</si>
  <si>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</si>
  <si>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</si>
  <si>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</si>
  <si>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</si>
  <si>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</si>
  <si>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</si>
  <si>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</si>
  <si>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</si>
  <si>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</si>
  <si>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</si>
  <si>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</si>
  <si>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</si>
  <si>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</si>
  <si>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</si>
  <si>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</si>
  <si>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</si>
  <si>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</si>
  <si>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</si>
  <si>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</si>
  <si>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</si>
  <si>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</si>
  <si>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</si>
  <si>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</si>
  <si>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</si>
  <si>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</si>
  <si>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</si>
  <si>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</si>
  <si>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</si>
  <si>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</si>
  <si>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</si>
  <si>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</si>
  <si>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</si>
  <si>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</si>
  <si>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</si>
  <si>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</si>
  <si>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</si>
  <si>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</si>
  <si>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</si>
  <si>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</si>
  <si>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</si>
  <si>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</si>
  <si>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</si>
  <si>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</si>
  <si>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</si>
  <si>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</si>
  <si>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</si>
  <si>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</si>
  <si>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</si>
  <si>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</si>
  <si>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</si>
  <si>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</si>
  <si>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</si>
  <si>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</si>
  <si>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</si>
  <si>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</si>
  <si>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</si>
  <si>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</si>
  <si>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</si>
  <si>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</si>
  <si>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</si>
  <si>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</si>
  <si>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</si>
  <si>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</si>
  <si>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</si>
  <si>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</si>
  <si>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</si>
  <si>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</si>
  <si>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</si>
  <si>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</si>
  <si>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</si>
  <si>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</si>
  <si>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</si>
  <si>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</si>
  <si>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</si>
  <si>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</si>
  <si>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</si>
  <si>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</si>
  <si>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</si>
  <si>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</si>
  <si>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</si>
  <si>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</si>
  <si>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</si>
  <si>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</si>
  <si>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</si>
  <si>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</si>
  <si>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</si>
  <si>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</si>
  <si>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</si>
  <si>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</si>
  <si>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</si>
  <si>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</si>
  <si>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</si>
  <si>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</si>
  <si>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</si>
  <si>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</si>
  <si>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</si>
  <si>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</si>
  <si>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</si>
  <si>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</si>
  <si>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</si>
  <si>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</si>
  <si>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</si>
  <si>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</si>
  <si>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</si>
  <si>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</si>
  <si>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</si>
  <si>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</si>
  <si>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</si>
  <si>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</si>
  <si>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</si>
  <si>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</si>
  <si>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</si>
  <si>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</si>
  <si>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</si>
  <si>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</si>
  <si>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</si>
  <si>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</si>
  <si>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</si>
  <si>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</si>
  <si>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</si>
  <si>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</si>
  <si>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</si>
  <si>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</si>
  <si>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</si>
  <si>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</si>
  <si>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</si>
  <si>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</si>
  <si>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</si>
  <si>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</si>
  <si>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</si>
  <si>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</si>
  <si>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</si>
  <si>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</si>
  <si>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</si>
  <si>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</si>
  <si>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</si>
  <si>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</si>
  <si>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</si>
  <si>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</si>
  <si>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</si>
  <si>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</si>
  <si>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</si>
  <si>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</si>
  <si>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</si>
  <si>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</si>
  <si>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</si>
  <si>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</si>
  <si>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</si>
  <si>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</si>
  <si>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</si>
  <si>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</si>
  <si>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</si>
  <si>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</si>
  <si>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</si>
  <si>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</si>
  <si>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</si>
  <si>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</si>
  <si>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</si>
  <si>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</si>
  <si>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</si>
  <si>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</si>
  <si>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</si>
  <si>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</si>
  <si>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</si>
  <si>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</si>
  <si>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</si>
  <si>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</si>
  <si>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</si>
  <si>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</si>
  <si>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</si>
  <si>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</si>
  <si>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</si>
  <si>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</si>
  <si>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</si>
  <si>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</si>
  <si>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</si>
  <si>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</si>
  <si>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</si>
  <si>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</si>
  <si>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</si>
  <si>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</si>
  <si>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</si>
  <si>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</si>
  <si>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</si>
  <si>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</si>
  <si>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</si>
  <si>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</si>
  <si>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</si>
  <si>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</si>
  <si>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</si>
  <si>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</si>
  <si>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</si>
  <si>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</si>
  <si>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</si>
  <si>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</si>
  <si>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</si>
  <si>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</si>
  <si>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</si>
  <si>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</si>
  <si>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</si>
  <si>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</si>
  <si>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</si>
  <si>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</si>
  <si>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</si>
  <si>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</si>
  <si>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</si>
  <si>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</si>
  <si>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</si>
  <si>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</si>
  <si>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</si>
  <si>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</si>
  <si>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</si>
  <si>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</si>
  <si>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</si>
  <si>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</si>
  <si>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</si>
  <si>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</si>
  <si>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</si>
  <si>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</si>
  <si>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</si>
  <si>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</si>
  <si>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</si>
  <si>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</si>
  <si>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</si>
  <si>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</si>
  <si>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</si>
  <si>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</si>
  <si>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</si>
  <si>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</si>
  <si>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</si>
  <si>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</si>
  <si>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</si>
  <si>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</si>
  <si>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</si>
  <si>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</si>
  <si>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</si>
  <si>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</si>
  <si>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</si>
  <si>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</si>
  <si>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</si>
  <si>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</si>
  <si>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</si>
  <si>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</si>
  <si>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</si>
  <si>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</si>
  <si>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</si>
  <si>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</si>
  <si>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</si>
  <si>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</si>
  <si>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</si>
  <si>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</si>
  <si>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</si>
  <si>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</si>
  <si>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</si>
  <si>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</si>
  <si>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</si>
  <si>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</si>
  <si>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</si>
  <si>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</si>
  <si>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</si>
  <si>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</si>
  <si>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</si>
  <si>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</si>
  <si>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</si>
  <si>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</si>
  <si>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</si>
  <si>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</si>
  <si>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</si>
  <si>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</si>
  <si>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</si>
  <si>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</si>
  <si>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</si>
  <si>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</si>
  <si>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</si>
  <si>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</si>
  <si>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</si>
  <si>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</si>
  <si>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</si>
  <si>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</si>
  <si>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</si>
  <si>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</si>
  <si>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</si>
  <si>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</si>
  <si>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</si>
  <si>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</si>
  <si>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</si>
  <si>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</si>
  <si>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</si>
  <si>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</si>
  <si>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</si>
  <si>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</si>
  <si>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</si>
  <si>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</si>
  <si>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</si>
  <si>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</si>
  <si>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</si>
  <si>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</si>
  <si>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</si>
  <si>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</si>
  <si>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</si>
  <si>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</si>
  <si>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</si>
  <si>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</si>
  <si>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</si>
  <si>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</si>
  <si>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</si>
  <si>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</si>
  <si>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</si>
  <si>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</si>
  <si>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</si>
  <si>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</si>
  <si>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</si>
  <si>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</si>
  <si>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</si>
  <si>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</si>
  <si>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</si>
  <si>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</si>
  <si>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</si>
  <si>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</si>
  <si>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</si>
  <si>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</si>
  <si>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</si>
  <si>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</si>
  <si>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</si>
  <si>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</si>
  <si>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</si>
  <si>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</si>
  <si>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</si>
  <si>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</si>
  <si>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</si>
  <si>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</si>
  <si>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</si>
  <si>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</si>
  <si>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</si>
  <si>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</si>
  <si>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</si>
  <si>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</si>
  <si>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</si>
  <si>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</si>
  <si>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</si>
  <si>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</si>
  <si>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</si>
  <si>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</si>
  <si>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</si>
  <si>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</si>
  <si>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</si>
  <si>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</si>
  <si>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</si>
  <si>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</si>
  <si>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</si>
  <si>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</si>
  <si>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</si>
  <si>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</si>
  <si>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</si>
  <si>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</si>
  <si>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</si>
  <si>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</si>
  <si>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</si>
  <si>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</si>
  <si>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</si>
  <si>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</si>
  <si>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</si>
  <si>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</si>
  <si>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</si>
  <si>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</si>
  <si>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</si>
  <si>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</si>
  <si>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</si>
  <si>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</si>
  <si>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</si>
  <si>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</si>
  <si>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</si>
  <si>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</si>
  <si>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</si>
  <si>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</si>
  <si>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</si>
  <si>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</si>
  <si>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</si>
  <si>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</si>
  <si>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</si>
  <si>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</si>
  <si>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</si>
  <si>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</si>
  <si>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</si>
  <si>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</si>
  <si>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</si>
  <si>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</si>
  <si>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</si>
  <si>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</si>
  <si>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</si>
  <si>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</si>
  <si>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</si>
  <si>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</si>
  <si>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</si>
  <si>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</si>
  <si>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</si>
  <si>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</si>
  <si>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</si>
  <si>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</si>
  <si>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</si>
  <si>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</si>
  <si>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</si>
  <si>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</si>
  <si>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</si>
  <si>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</si>
  <si>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</si>
  <si>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</si>
  <si>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</si>
  <si>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</si>
  <si>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</si>
  <si>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</si>
  <si>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</si>
  <si>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</si>
  <si>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</si>
  <si>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</si>
  <si>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</si>
  <si>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</si>
  <si>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</si>
  <si>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</si>
  <si>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</si>
  <si>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</si>
  <si>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</si>
  <si>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</si>
  <si>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</si>
  <si>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</si>
  <si>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</si>
  <si>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</si>
  <si>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</si>
  <si>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</si>
  <si>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</si>
  <si>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</si>
  <si>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</si>
  <si>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</si>
  <si>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</si>
  <si>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</si>
  <si>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</si>
  <si>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</si>
  <si>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</si>
  <si>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</si>
  <si>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</si>
  <si>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</si>
  <si>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</si>
  <si>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</si>
  <si>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</si>
  <si>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</si>
  <si>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</si>
  <si>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</si>
  <si>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</si>
  <si>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</si>
  <si>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</si>
  <si>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</si>
  <si>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</si>
  <si>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</si>
  <si>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</si>
  <si>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</si>
  <si>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</si>
  <si>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</si>
  <si>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</si>
  <si>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</si>
  <si>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</si>
  <si>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</si>
  <si>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</si>
  <si>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</si>
  <si>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</si>
  <si>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</si>
  <si>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</si>
  <si>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</si>
  <si>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</si>
  <si>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</si>
  <si>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</si>
  <si>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</si>
  <si>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</si>
  <si>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</si>
  <si>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</si>
  <si>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</si>
  <si>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</si>
  <si>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</si>
  <si>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</si>
  <si>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</si>
  <si>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</si>
  <si>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</si>
  <si>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</si>
  <si>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</si>
  <si>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</si>
  <si>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</si>
  <si>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</si>
  <si>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</si>
  <si>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</si>
  <si>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</si>
  <si>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</si>
  <si>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</si>
  <si>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</si>
  <si>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</si>
  <si>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</si>
  <si>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</si>
  <si>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</si>
  <si>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</si>
  <si>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</si>
  <si>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</si>
  <si>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</si>
  <si>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</si>
  <si>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</si>
  <si>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</si>
  <si>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</si>
  <si>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</si>
  <si>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</si>
  <si>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</si>
  <si>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</si>
  <si>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</si>
  <si>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</si>
  <si>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</si>
  <si>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</si>
  <si>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</si>
  <si>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</si>
  <si>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</si>
  <si>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</si>
  <si>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</si>
  <si>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</si>
  <si>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</si>
  <si>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</si>
  <si>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</si>
  <si>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</si>
  <si>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</si>
  <si>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</si>
  <si>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</si>
  <si>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</si>
  <si>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</si>
  <si>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</si>
  <si>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</si>
  <si>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</si>
  <si>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</si>
  <si>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</si>
  <si>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</si>
  <si>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</si>
  <si>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</si>
  <si>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</si>
  <si>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</si>
  <si>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</si>
  <si>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</si>
  <si>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</si>
  <si>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</si>
  <si>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</si>
  <si>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</si>
  <si>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</si>
  <si>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</si>
  <si>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</si>
  <si>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</si>
  <si>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</si>
  <si>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</si>
  <si>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</si>
  <si>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</si>
  <si>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</si>
  <si>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</si>
  <si>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</si>
  <si>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</si>
  <si>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</si>
  <si>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</si>
  <si>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</si>
  <si>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</si>
  <si>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</si>
  <si>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</si>
  <si>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</si>
  <si>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</si>
  <si>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</si>
  <si>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</si>
  <si>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</si>
  <si>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</si>
  <si>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</si>
  <si>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</si>
  <si>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</si>
  <si>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</si>
  <si>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</si>
  <si>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</si>
  <si>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</si>
  <si>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</si>
  <si>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</si>
  <si>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</si>
  <si>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</si>
  <si>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</si>
  <si>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</si>
  <si>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</si>
  <si>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</si>
  <si>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</si>
  <si>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</si>
  <si>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</si>
  <si>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</si>
  <si>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</si>
  <si>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</si>
  <si>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</si>
  <si>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</si>
  <si>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</si>
  <si>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</si>
  <si>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</si>
  <si>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</si>
  <si>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</si>
  <si>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</si>
  <si>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</si>
  <si>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</si>
  <si>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</si>
  <si>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</si>
  <si>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</si>
  <si>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</si>
  <si>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</si>
  <si>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</si>
  <si>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</si>
  <si>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</si>
  <si>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</si>
  <si>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</si>
  <si>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</si>
  <si>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</si>
  <si>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</si>
  <si>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</si>
  <si>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</si>
  <si>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</si>
  <si>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</si>
  <si>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</si>
  <si>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</si>
  <si>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</si>
  <si>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</si>
  <si>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</si>
  <si>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</si>
  <si>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</si>
  <si>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</si>
  <si>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</si>
  <si>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</si>
  <si>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</si>
  <si>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</si>
  <si>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</si>
  <si>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</si>
  <si>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</si>
  <si>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</si>
  <si>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</si>
  <si>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</si>
  <si>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</si>
  <si>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</si>
  <si>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</si>
  <si>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</si>
  <si>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</si>
  <si>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</si>
  <si>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</si>
  <si>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</si>
  <si>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</si>
  <si>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</si>
  <si>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</si>
  <si>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</si>
  <si>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</si>
  <si>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</si>
  <si>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</si>
  <si>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</si>
  <si>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</si>
  <si>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</si>
  <si>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</si>
  <si>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</si>
  <si>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</si>
  <si>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</si>
  <si>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</si>
  <si>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</si>
  <si>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</si>
  <si>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</si>
  <si>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</si>
  <si>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</si>
  <si>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</si>
  <si>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</si>
  <si>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</si>
  <si>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</si>
  <si>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</si>
  <si>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</si>
  <si>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</si>
  <si>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</si>
  <si>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</si>
  <si>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</si>
  <si>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</si>
  <si>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</si>
  <si>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</si>
  <si>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</si>
  <si>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</si>
  <si>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</si>
  <si>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</si>
  <si>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</si>
  <si>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</si>
  <si>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</si>
  <si>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</si>
  <si>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</si>
  <si>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</si>
  <si>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</si>
  <si>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</si>
  <si>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</si>
  <si>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</si>
  <si>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</si>
  <si>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</si>
  <si>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</si>
  <si>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</si>
  <si>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</si>
  <si>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</si>
  <si>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</si>
  <si>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</si>
  <si>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</si>
  <si>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</si>
  <si>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</si>
  <si>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</si>
  <si>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</si>
  <si>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</si>
  <si>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</si>
  <si>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</si>
  <si>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</si>
  <si>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</si>
  <si>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</si>
  <si>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</si>
  <si>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</si>
  <si>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</si>
  <si>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</si>
  <si>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</si>
  <si>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</si>
  <si>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</si>
  <si>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</si>
  <si>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</si>
  <si>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</si>
  <si>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</si>
  <si>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</si>
  <si>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</si>
  <si>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</si>
  <si>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</si>
  <si>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</si>
  <si>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</si>
  <si>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</si>
  <si>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</si>
  <si>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</si>
  <si>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</si>
  <si>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</si>
  <si>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</si>
  <si>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</si>
  <si>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</si>
  <si>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</si>
  <si>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</si>
  <si>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</si>
  <si>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</si>
  <si>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</si>
  <si>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</si>
  <si>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</si>
  <si>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</si>
  <si>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</si>
  <si>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</si>
  <si>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</si>
  <si>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</si>
  <si>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</si>
  <si>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</si>
  <si>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</si>
  <si>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</si>
  <si>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</si>
  <si>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</si>
  <si>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</si>
  <si>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</si>
  <si>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</si>
  <si>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</si>
  <si>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</si>
  <si>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</si>
  <si>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</si>
  <si>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</si>
  <si>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</si>
  <si>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</si>
  <si>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</si>
  <si>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</si>
  <si>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</si>
  <si>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</si>
  <si>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</si>
  <si>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</si>
  <si>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</si>
  <si>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</si>
  <si>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</si>
  <si>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</si>
  <si>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</si>
  <si>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</si>
  <si>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</si>
  <si>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</si>
  <si>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</si>
  <si>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</si>
  <si>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</si>
  <si>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</si>
  <si>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</si>
  <si>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</si>
  <si>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</si>
  <si>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</si>
  <si>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</si>
  <si>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</si>
  <si>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</si>
  <si>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</si>
  <si>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</si>
  <si>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</si>
  <si>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</si>
  <si>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</si>
  <si>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</si>
  <si>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</si>
  <si>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</si>
  <si>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</si>
  <si>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</si>
  <si>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</si>
  <si>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</si>
  <si>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</si>
  <si>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</si>
  <si>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</si>
  <si>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</si>
  <si>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</si>
  <si>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</si>
  <si>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</si>
  <si>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</si>
  <si>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</si>
  <si>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</si>
  <si>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</si>
  <si>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</si>
  <si>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</si>
  <si>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</si>
  <si>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</si>
  <si>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</si>
  <si>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</si>
  <si>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</si>
  <si>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</si>
  <si>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</si>
  <si>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</si>
  <si>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</si>
  <si>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</si>
  <si>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</si>
  <si>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</si>
  <si>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</si>
  <si>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</si>
  <si>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</si>
  <si>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</si>
  <si>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</si>
  <si>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</si>
  <si>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</si>
  <si>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</si>
  <si>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</si>
  <si>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</si>
  <si>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</si>
  <si>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</si>
  <si>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</si>
  <si>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</si>
  <si>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</si>
  <si>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</si>
  <si>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</si>
  <si>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</si>
  <si>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</si>
  <si>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</si>
  <si>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</si>
  <si>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</si>
  <si>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</si>
  <si>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</si>
  <si>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</si>
  <si>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</si>
  <si>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</si>
  <si>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</si>
  <si>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</si>
  <si>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</si>
  <si>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</si>
  <si>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</si>
  <si>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</si>
  <si>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</si>
  <si>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</si>
  <si>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</si>
  <si>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</si>
  <si>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</si>
  <si>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</si>
  <si>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</si>
  <si>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</si>
  <si>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</si>
  <si>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</si>
  <si>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</si>
  <si>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</si>
  <si>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</si>
  <si>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</si>
  <si>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</si>
  <si>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</si>
  <si>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</si>
  <si>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</si>
  <si>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</si>
  <si>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</si>
  <si>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</si>
  <si>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</si>
  <si>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</si>
  <si>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</si>
  <si>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</si>
  <si>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</si>
  <si>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</si>
  <si>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</si>
  <si>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</si>
  <si>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</si>
  <si>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</si>
  <si>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</si>
  <si>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</si>
  <si>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</si>
  <si>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</si>
  <si>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</si>
  <si>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</si>
  <si>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</si>
  <si>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</si>
  <si>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</si>
  <si>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</si>
  <si>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</si>
  <si>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</si>
  <si>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</si>
  <si>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</si>
  <si>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</si>
  <si>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</si>
  <si>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</si>
  <si>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</si>
  <si>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</si>
  <si>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</si>
  <si>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</si>
  <si>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</si>
  <si>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</si>
  <si>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</si>
  <si>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</si>
  <si>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</si>
  <si>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</si>
  <si>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</si>
  <si>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</si>
  <si>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</si>
  <si>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</si>
  <si>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</si>
  <si>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</si>
  <si>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</si>
  <si>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</si>
  <si>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</si>
  <si>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</si>
  <si>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</si>
  <si>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</si>
  <si>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</si>
  <si>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</si>
  <si>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</si>
  <si>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</si>
  <si>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</si>
  <si>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</si>
  <si>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</si>
  <si>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</si>
  <si>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</si>
  <si>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</si>
  <si>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</si>
  <si>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</si>
  <si>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</si>
  <si>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</si>
  <si>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</si>
  <si>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</si>
  <si>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</si>
  <si>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</si>
  <si>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</si>
  <si>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</si>
  <si>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</si>
  <si>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</si>
  <si>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</si>
  <si>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</si>
  <si>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</si>
  <si>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</si>
  <si>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</si>
  <si>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</si>
  <si>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</si>
  <si>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</si>
  <si>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</si>
  <si>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</si>
  <si>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</si>
  <si>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</si>
  <si>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</si>
  <si>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</si>
  <si>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</si>
  <si>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</si>
  <si>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</si>
  <si>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</si>
  <si>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</si>
  <si>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</si>
  <si>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</si>
  <si>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</si>
  <si>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</si>
  <si>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</si>
  <si>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</si>
  <si>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</si>
  <si>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</si>
  <si>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</si>
  <si>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</si>
  <si>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</si>
  <si>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</si>
  <si>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</si>
  <si>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</si>
  <si>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</si>
  <si>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</si>
  <si>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</si>
  <si>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</si>
  <si>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</si>
  <si>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</si>
  <si>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</si>
  <si>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</si>
  <si>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</si>
  <si>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</si>
  <si>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</si>
  <si>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</si>
  <si>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</si>
  <si>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</si>
  <si>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</si>
  <si>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</si>
  <si>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</si>
  <si>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</si>
  <si>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</si>
  <si>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</si>
  <si>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</si>
  <si>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</si>
  <si>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</si>
  <si>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</si>
  <si>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</si>
  <si>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</si>
  <si>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</si>
  <si>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</si>
  <si>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</si>
  <si>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</si>
  <si>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</si>
  <si>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</si>
  <si>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</si>
  <si>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</si>
  <si>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</si>
  <si>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</si>
  <si>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</si>
  <si>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</si>
  <si>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</si>
  <si>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</si>
  <si>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</si>
  <si>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</si>
  <si>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</si>
  <si>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</si>
  <si>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</si>
  <si>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</si>
  <si>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</si>
  <si>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</si>
  <si>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</si>
  <si>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</si>
  <si>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</si>
  <si>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</si>
  <si>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</si>
  <si>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</si>
  <si>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</si>
  <si>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</si>
  <si>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</si>
  <si>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</si>
  <si>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</si>
  <si>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</si>
  <si>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</si>
  <si>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</si>
  <si>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</si>
  <si>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</si>
  <si>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</si>
  <si>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</si>
  <si>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</si>
  <si>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</si>
  <si>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</si>
  <si>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</si>
  <si>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</si>
  <si>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</si>
  <si>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</si>
  <si>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</si>
  <si>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</si>
  <si>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</si>
  <si>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</si>
  <si>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</si>
  <si>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</si>
  <si>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</si>
  <si>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</si>
  <si>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</si>
  <si>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</si>
  <si>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</si>
  <si>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</si>
  <si>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</si>
  <si>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</si>
  <si>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</si>
  <si>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</si>
  <si>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</si>
  <si>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</si>
  <si>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</si>
  <si>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</si>
  <si>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</si>
  <si>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</si>
  <si>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</si>
  <si>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</si>
  <si>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</si>
  <si>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</si>
  <si>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</si>
  <si>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</si>
  <si>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</si>
  <si>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</si>
  <si>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</si>
  <si>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</si>
  <si>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</si>
  <si>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</si>
  <si>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</si>
  <si>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</si>
  <si>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</si>
  <si>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</si>
  <si>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</si>
  <si>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</si>
  <si>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</si>
  <si>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</si>
  <si>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</si>
  <si>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</si>
  <si>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</si>
  <si>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</si>
  <si>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</si>
  <si>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</si>
  <si>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</si>
  <si>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</si>
  <si>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</si>
  <si>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</si>
  <si>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</si>
  <si>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</si>
  <si>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</si>
  <si>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</si>
  <si>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</si>
  <si>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</si>
  <si>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</si>
  <si>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</si>
  <si>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</si>
  <si>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</si>
  <si>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</si>
  <si>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</si>
  <si>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</si>
  <si>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</si>
  <si>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</si>
  <si>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</si>
  <si>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</si>
  <si>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</si>
  <si>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</si>
  <si>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</si>
  <si>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</si>
  <si>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</si>
  <si>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</si>
  <si>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</si>
  <si>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</si>
  <si>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</si>
  <si>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</si>
  <si>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</si>
  <si>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</si>
  <si>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</si>
  <si>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</si>
  <si>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</si>
  <si>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</si>
  <si>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</si>
  <si>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</si>
  <si>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</si>
  <si>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</si>
  <si>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</si>
  <si>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</si>
  <si>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</si>
  <si>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</si>
  <si>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</si>
  <si>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</si>
  <si>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</si>
  <si>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</si>
  <si>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</si>
  <si>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</si>
  <si>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</si>
  <si>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</si>
  <si>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</si>
  <si>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</si>
  <si>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</si>
  <si>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</si>
  <si>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</si>
  <si>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</si>
  <si>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</si>
  <si>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</si>
  <si>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</si>
  <si>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</si>
  <si>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</si>
  <si>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</si>
  <si>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</si>
  <si>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</si>
  <si>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</si>
  <si>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</si>
  <si>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</si>
  <si>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</si>
  <si>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</si>
  <si>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</si>
  <si>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</si>
  <si>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</si>
  <si>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</si>
  <si>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</si>
  <si>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</si>
  <si>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</si>
  <si>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</si>
  <si>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</si>
  <si>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</si>
  <si>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</si>
  <si>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</si>
  <si>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</si>
  <si>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</si>
  <si>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</si>
  <si>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</si>
  <si>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</si>
  <si>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</si>
  <si>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</si>
  <si>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</si>
  <si>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</si>
  <si>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</si>
  <si>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</si>
  <si>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</si>
  <si>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</si>
  <si>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</si>
  <si>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</si>
  <si>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</si>
  <si>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</si>
  <si>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</si>
  <si>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</si>
  <si>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</si>
  <si>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</si>
  <si>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</si>
  <si>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</si>
  <si>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</si>
  <si>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</si>
  <si>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</si>
  <si>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</si>
  <si>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</si>
  <si>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</si>
  <si>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</si>
  <si>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</si>
  <si>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</si>
  <si>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</si>
  <si>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</si>
  <si>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</si>
  <si>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</si>
  <si>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</si>
  <si>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</si>
  <si>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</si>
  <si>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</si>
  <si>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</si>
  <si>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</si>
  <si>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</si>
  <si>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</si>
  <si>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</si>
  <si>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</si>
  <si>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</si>
  <si>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</si>
  <si>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</si>
  <si>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</si>
  <si>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</si>
  <si>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</si>
  <si>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</si>
  <si>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</si>
  <si>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</si>
  <si>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</si>
  <si>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</si>
  <si>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</si>
  <si>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</si>
  <si>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</si>
  <si>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</si>
  <si>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</si>
  <si>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</si>
  <si>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</si>
  <si>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</si>
  <si>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</si>
  <si>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</si>
  <si>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</si>
  <si>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</si>
  <si>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</si>
  <si>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</si>
  <si>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</si>
  <si>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</si>
  <si>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</si>
  <si>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</si>
  <si>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</si>
  <si>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</si>
  <si>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</si>
  <si>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</si>
  <si>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</si>
  <si>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</si>
  <si>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</si>
  <si>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</si>
  <si>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</si>
  <si>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</si>
  <si>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</si>
  <si>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</si>
  <si>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</si>
  <si>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</si>
  <si>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</si>
  <si>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</si>
  <si>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</si>
  <si>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</si>
  <si>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</si>
  <si>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</si>
  <si>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</si>
  <si>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</si>
  <si>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</si>
  <si>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</si>
  <si>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</si>
  <si>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</si>
  <si>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</si>
  <si>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</si>
  <si>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</si>
  <si>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</si>
  <si>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</si>
  <si>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</si>
  <si>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</si>
  <si>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</si>
  <si>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</si>
  <si>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</si>
  <si>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</si>
  <si>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</si>
  <si>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</si>
  <si>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</si>
  <si>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</si>
  <si>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</si>
  <si>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</si>
  <si>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</si>
  <si>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</si>
  <si>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</si>
  <si>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</si>
  <si>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</si>
  <si>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</si>
  <si>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</si>
  <si>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</si>
  <si>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</si>
  <si>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</si>
  <si>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</si>
  <si>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</si>
  <si>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</si>
  <si>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</si>
  <si>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</si>
  <si>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</si>
  <si>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</si>
  <si>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</si>
  <si>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</si>
  <si>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</si>
  <si>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</si>
  <si>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</si>
  <si>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</si>
  <si>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</si>
  <si>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</si>
  <si>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</si>
  <si>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</si>
  <si>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</si>
  <si>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</si>
  <si>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</si>
  <si>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</si>
  <si>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</si>
  <si>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</si>
  <si>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</si>
  <si>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</si>
  <si>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</si>
  <si>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</si>
  <si>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</si>
  <si>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</si>
  <si>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</si>
  <si>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</si>
  <si>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</si>
  <si>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</si>
  <si>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</si>
  <si>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</si>
  <si>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</si>
  <si>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</si>
  <si>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</si>
  <si>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</si>
  <si>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</si>
  <si>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</si>
  <si>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</si>
  <si>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</si>
  <si>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</si>
  <si>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</si>
  <si>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</si>
  <si>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</si>
  <si>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</si>
  <si>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</si>
  <si>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</si>
  <si>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</si>
  <si>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</si>
  <si>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</si>
  <si>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</si>
  <si>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</si>
  <si>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</si>
  <si>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</si>
  <si>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</si>
  <si>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</si>
  <si>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</si>
  <si>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</si>
  <si>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</si>
  <si>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</si>
  <si>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</si>
  <si>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</si>
  <si>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</si>
  <si>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</si>
  <si>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</si>
  <si>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</si>
  <si>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</si>
  <si>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</si>
  <si>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</si>
  <si>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</si>
  <si>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</si>
  <si>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</si>
  <si>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</si>
  <si>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</si>
  <si>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</si>
  <si>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</si>
  <si>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</si>
  <si>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</si>
  <si>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</si>
  <si>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</si>
  <si>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</si>
  <si>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</si>
  <si>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</si>
  <si>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</si>
  <si>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</si>
  <si>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</si>
  <si>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</si>
  <si>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</si>
  <si>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</si>
  <si>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</si>
  <si>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</si>
  <si>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</si>
  <si>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</si>
  <si>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</si>
  <si>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</si>
  <si>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</si>
  <si>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</si>
  <si>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</si>
  <si>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</si>
  <si>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</si>
  <si>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</si>
  <si>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</si>
  <si>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</si>
  <si>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</si>
  <si>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</si>
  <si>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</si>
  <si>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</si>
  <si>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</si>
  <si>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</si>
  <si>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</si>
  <si>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</si>
  <si>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</si>
  <si>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</si>
  <si>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</si>
  <si>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</si>
  <si>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</si>
  <si>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</si>
  <si>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</si>
  <si>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</si>
  <si>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</si>
  <si>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</si>
  <si>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</si>
  <si>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</si>
  <si>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</si>
  <si>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</si>
  <si>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</si>
  <si>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</si>
  <si>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</si>
  <si>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</si>
  <si>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</si>
  <si>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</si>
  <si>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</si>
  <si>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</si>
  <si>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</si>
  <si>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</si>
  <si>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</si>
  <si>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</si>
  <si>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</si>
  <si>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</si>
  <si>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</si>
  <si>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</si>
  <si>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</si>
  <si>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</si>
  <si>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</si>
  <si>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</si>
  <si>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</si>
  <si>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</si>
  <si>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</si>
  <si>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</si>
  <si>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</si>
  <si>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</si>
  <si>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</si>
  <si>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</si>
  <si>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</si>
  <si>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</si>
  <si>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</si>
  <si>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</si>
  <si>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</si>
  <si>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</si>
  <si>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</si>
  <si>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</si>
  <si>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</si>
  <si>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</si>
  <si>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</si>
  <si>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</si>
  <si>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</si>
  <si>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</si>
  <si>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</si>
  <si>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</si>
  <si>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</si>
  <si>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</si>
  <si>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</si>
  <si>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</si>
  <si>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</si>
  <si>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</si>
  <si>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</si>
  <si>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</si>
  <si>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</si>
  <si>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</si>
  <si>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</si>
  <si>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</si>
  <si>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</si>
  <si>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</si>
  <si>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</si>
  <si>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</si>
  <si>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</si>
  <si>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</si>
  <si>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</si>
  <si>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</si>
  <si>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</si>
  <si>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</si>
  <si>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</si>
  <si>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</si>
  <si>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</si>
  <si>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</si>
  <si>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</si>
  <si>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</si>
  <si>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</si>
  <si>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</si>
  <si>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</si>
  <si>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</si>
  <si>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</si>
  <si>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</si>
  <si>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</si>
  <si>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</si>
  <si>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</si>
  <si>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</si>
  <si>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</si>
  <si>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</si>
  <si>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</si>
  <si>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</si>
  <si>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</si>
  <si>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</si>
  <si>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</si>
  <si>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</si>
  <si>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</si>
  <si>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</si>
  <si>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</si>
  <si>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</si>
  <si>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</si>
  <si>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</si>
  <si>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</si>
  <si>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</si>
  <si>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</si>
  <si>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</si>
  <si>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</si>
  <si>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</si>
  <si>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</si>
  <si>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</si>
  <si>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</si>
  <si>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</si>
  <si>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</si>
  <si>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</si>
  <si>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</si>
  <si>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</si>
  <si>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</si>
  <si>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</si>
  <si>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</si>
  <si>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</si>
  <si>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</si>
  <si>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</si>
  <si>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</si>
  <si>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</si>
  <si>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</si>
  <si>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</si>
  <si>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</si>
  <si>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</si>
  <si>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</si>
  <si>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</si>
  <si>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</si>
  <si>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</si>
  <si>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</si>
  <si>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</si>
  <si>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</si>
  <si>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</si>
  <si>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</si>
  <si>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</si>
  <si>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</si>
  <si>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</si>
  <si>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</si>
  <si>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</si>
  <si>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</si>
  <si>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</si>
  <si>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</si>
  <si>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</si>
  <si>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</si>
  <si>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</si>
  <si>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</si>
  <si>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</si>
  <si>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</si>
  <si>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</si>
  <si>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</si>
  <si>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</si>
  <si>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</si>
  <si>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</si>
  <si>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</si>
  <si>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</si>
  <si>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</si>
  <si>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</si>
  <si>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</si>
  <si>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</si>
  <si>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</si>
  <si>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</si>
  <si>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</si>
  <si>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</si>
  <si>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</si>
  <si>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</si>
  <si>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</si>
  <si>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</si>
  <si>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</si>
  <si>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</si>
  <si>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</si>
  <si>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</si>
  <si>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</si>
  <si>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</si>
  <si>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</si>
  <si>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</si>
  <si>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</si>
  <si>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</si>
  <si>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</si>
  <si>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</si>
  <si>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</si>
  <si>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</si>
  <si>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</si>
  <si>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</si>
  <si>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</si>
  <si>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</si>
  <si>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</si>
  <si>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</si>
  <si>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</si>
  <si>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</si>
  <si>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</si>
  <si>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</si>
  <si>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</si>
  <si>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</si>
  <si>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</si>
  <si>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</si>
  <si>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</si>
  <si>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</si>
  <si>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</si>
  <si>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</si>
  <si>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</si>
  <si>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</si>
  <si>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</si>
  <si>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</si>
  <si>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</si>
  <si>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</si>
  <si>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</si>
  <si>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</si>
  <si>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</si>
  <si>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</si>
  <si>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</si>
  <si>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</si>
  <si>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</si>
  <si>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</si>
  <si>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</si>
  <si>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</si>
  <si>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</si>
  <si>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</si>
  <si>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</si>
  <si>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</si>
  <si>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</si>
  <si>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</si>
  <si>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</si>
  <si>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</si>
  <si>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</si>
  <si>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</si>
  <si>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</si>
  <si>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</si>
  <si>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</si>
  <si>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</si>
  <si>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</si>
  <si>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</si>
  <si>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</si>
  <si>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</si>
  <si>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</si>
  <si>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</si>
  <si>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</si>
  <si>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</si>
  <si>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</si>
  <si>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</si>
  <si>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</si>
  <si>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</si>
  <si>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</si>
  <si>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</si>
  <si>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</si>
  <si>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</si>
  <si>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</si>
  <si>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</si>
  <si>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</si>
  <si>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</si>
  <si>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</si>
  <si>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</si>
  <si>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</si>
  <si>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</si>
  <si>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</si>
  <si>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</si>
  <si>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</si>
  <si>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</si>
  <si>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</si>
  <si>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</si>
  <si>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</si>
  <si>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</si>
  <si>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</si>
  <si>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</si>
  <si>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</si>
  <si>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</si>
  <si>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</si>
  <si>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</si>
  <si>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</si>
  <si>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</si>
  <si>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</si>
  <si>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</si>
  <si>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</si>
  <si>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</si>
  <si>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</si>
  <si>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</si>
  <si>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</si>
  <si>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</si>
  <si>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</si>
  <si>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</si>
  <si>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</si>
  <si>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</si>
  <si>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</si>
  <si>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</si>
  <si>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</si>
  <si>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</si>
  <si>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</si>
  <si>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</si>
  <si>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</si>
  <si>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</si>
  <si>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</si>
  <si>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</si>
  <si>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</si>
  <si>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</si>
  <si>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</si>
  <si>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</si>
  <si>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</si>
  <si>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</si>
  <si>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</si>
  <si>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</si>
  <si>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</si>
  <si>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</si>
  <si>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</si>
  <si>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</si>
  <si>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</si>
  <si>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</si>
  <si>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</si>
  <si>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</si>
  <si>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</si>
  <si>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</si>
  <si>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</si>
  <si>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</si>
  <si>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</si>
  <si>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</si>
  <si>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</si>
  <si>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</si>
  <si>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</si>
  <si>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</si>
  <si>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</si>
  <si>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</si>
  <si>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</si>
  <si>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</si>
  <si>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</si>
  <si>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</si>
  <si>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</si>
  <si>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</si>
  <si>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</si>
  <si>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</si>
  <si>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</si>
  <si>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</si>
  <si>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</si>
  <si>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</si>
  <si>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</si>
  <si>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</si>
  <si>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</si>
  <si>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</si>
  <si>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</si>
  <si>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</si>
  <si>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</si>
  <si>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</si>
  <si>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</si>
  <si>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</si>
  <si>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</si>
  <si>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</si>
  <si>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</si>
  <si>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</si>
  <si>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</si>
  <si>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</si>
  <si>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</si>
  <si>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</si>
  <si>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</si>
  <si>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</si>
  <si>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</si>
  <si>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</si>
  <si>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</si>
  <si>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</si>
  <si>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</si>
  <si>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</si>
  <si>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</si>
  <si>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</si>
  <si>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</si>
  <si>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</si>
  <si>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</si>
  <si>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</si>
  <si>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</si>
  <si>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</si>
  <si>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</si>
  <si>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</si>
  <si>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</si>
  <si>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</si>
  <si>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</si>
  <si>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</si>
  <si>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</si>
  <si>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</si>
  <si>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</si>
  <si>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</si>
  <si>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</si>
  <si>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</si>
  <si>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</si>
  <si>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</si>
  <si>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</si>
  <si>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</si>
  <si>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</si>
  <si>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</si>
  <si>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</si>
  <si>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</si>
  <si>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</si>
  <si>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</si>
  <si>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</si>
  <si>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</si>
  <si>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</si>
  <si>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</si>
  <si>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</si>
  <si>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</si>
  <si>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</si>
  <si>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</si>
  <si>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</si>
  <si>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</si>
  <si>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</si>
  <si>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</si>
  <si>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</si>
  <si>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</si>
  <si>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</si>
  <si>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</si>
  <si>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</si>
  <si>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</si>
  <si>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</si>
  <si>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</si>
  <si>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</si>
  <si>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</si>
  <si>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</si>
  <si>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</si>
  <si>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</si>
  <si>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</si>
  <si>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</si>
  <si>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</si>
  <si>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</si>
  <si>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</si>
  <si>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</si>
  <si>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</si>
  <si>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</si>
  <si>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</si>
  <si>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</si>
  <si>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</si>
  <si>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</si>
  <si>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</si>
  <si>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</si>
  <si>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</si>
  <si>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</si>
  <si>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</si>
  <si>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</si>
  <si>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</si>
  <si>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</si>
  <si>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</si>
  <si>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</si>
  <si>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</si>
  <si>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</si>
  <si>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</si>
  <si>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</si>
  <si>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</si>
  <si>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</si>
  <si>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</si>
  <si>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</si>
  <si>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</si>
  <si>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</si>
  <si>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</si>
  <si>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</si>
  <si>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</si>
  <si>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</si>
  <si>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</si>
  <si>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</si>
  <si>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</si>
  <si>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</si>
  <si>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</si>
  <si>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</si>
  <si>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</si>
  <si>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</si>
  <si>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</si>
  <si>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</si>
  <si>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</si>
  <si>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</si>
  <si>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</si>
  <si>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</si>
  <si>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</si>
  <si>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</si>
  <si>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</si>
  <si>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</si>
  <si>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</si>
  <si>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</si>
  <si>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</si>
  <si>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</si>
  <si>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</si>
  <si>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</si>
  <si>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</si>
  <si>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</si>
  <si>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</si>
  <si>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</si>
  <si>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</si>
  <si>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</si>
  <si>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</si>
  <si>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</si>
  <si>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</si>
  <si>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</si>
  <si>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</si>
  <si>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</si>
  <si>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</si>
  <si>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</si>
  <si>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</si>
  <si>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</si>
  <si>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</si>
  <si>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</si>
  <si>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</si>
  <si>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</si>
  <si>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</si>
  <si>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</si>
  <si>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</si>
  <si>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</si>
  <si>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</si>
  <si>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</si>
  <si>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</si>
  <si>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</si>
  <si>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</si>
  <si>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</si>
  <si>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</si>
  <si>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</si>
  <si>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</si>
  <si>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</si>
  <si>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</si>
  <si>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</si>
  <si>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</si>
  <si>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</si>
  <si>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</si>
  <si>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</si>
  <si>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</si>
  <si>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</si>
  <si>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</si>
  <si>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</si>
  <si>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</si>
  <si>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</si>
  <si>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</si>
  <si>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</si>
  <si>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</si>
  <si>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</si>
  <si>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</si>
  <si>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</si>
  <si>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</si>
  <si>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</si>
  <si>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</si>
  <si>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</si>
  <si>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</si>
  <si>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</si>
  <si>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</si>
  <si>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</si>
  <si>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</si>
  <si>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</si>
  <si>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</si>
  <si>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</si>
  <si>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</si>
  <si>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</si>
  <si>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</si>
  <si>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</si>
  <si>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</si>
  <si>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</si>
  <si>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</si>
  <si>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</si>
  <si>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</si>
  <si>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</si>
  <si>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</si>
  <si>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</si>
  <si>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</si>
  <si>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</si>
  <si>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</si>
  <si>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</si>
  <si>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</si>
  <si>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</si>
  <si>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</si>
  <si>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</si>
  <si>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</si>
  <si>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</si>
  <si>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</si>
  <si>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</si>
  <si>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</si>
  <si>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</si>
  <si>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</si>
  <si>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</si>
  <si>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</si>
  <si>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</si>
  <si>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</si>
  <si>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</si>
  <si>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</si>
  <si>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</si>
  <si>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</si>
  <si>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</si>
  <si>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</si>
  <si>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</si>
  <si>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</si>
  <si>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</si>
  <si>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</si>
  <si>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</si>
  <si>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</si>
  <si>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</si>
  <si>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</si>
  <si>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</si>
  <si>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</si>
  <si>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</si>
  <si>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</si>
  <si>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</si>
  <si>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</si>
  <si>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</si>
  <si>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</si>
  <si>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</si>
  <si>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</si>
  <si>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</si>
  <si>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</si>
  <si>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</si>
  <si>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</si>
  <si>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</si>
  <si>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</si>
  <si>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</si>
  <si>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</si>
  <si>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</si>
  <si>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</si>
  <si>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</si>
  <si>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</si>
  <si>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</si>
  <si>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</si>
  <si>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</si>
  <si>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</si>
  <si>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</si>
  <si>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</si>
  <si>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</si>
  <si>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</si>
  <si>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</si>
  <si>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</si>
  <si>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</si>
  <si>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</si>
  <si>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</si>
  <si>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</si>
  <si>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</si>
  <si>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</si>
  <si>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</si>
  <si>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</si>
  <si>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</si>
  <si>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</si>
  <si>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</si>
  <si>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</si>
  <si>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</si>
  <si>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</si>
  <si>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</si>
  <si>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</si>
  <si>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</si>
  <si>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</si>
  <si>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</si>
  <si>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</si>
  <si>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</si>
  <si>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</si>
  <si>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</si>
  <si>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</si>
  <si>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</si>
  <si>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</si>
  <si>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</si>
  <si>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</si>
  <si>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</si>
  <si>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</si>
  <si>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</si>
  <si>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</si>
  <si>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</si>
  <si>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</si>
  <si>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</si>
  <si>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</si>
  <si>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</si>
  <si>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</si>
  <si>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</si>
  <si>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</si>
  <si>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</si>
  <si>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</si>
  <si>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</si>
  <si>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</si>
  <si>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</si>
  <si>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</si>
  <si>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</si>
  <si>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</si>
  <si>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</si>
  <si>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</si>
  <si>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</si>
  <si>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</si>
  <si>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</si>
  <si>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</si>
  <si>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</si>
  <si>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</si>
  <si>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</si>
  <si>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</si>
  <si>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</si>
  <si>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</si>
  <si>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</si>
  <si>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</si>
  <si>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</si>
  <si>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</si>
  <si>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</si>
  <si>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</si>
  <si>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</si>
  <si>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</si>
  <si>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</si>
  <si>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</si>
  <si>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</si>
  <si>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</si>
  <si>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</si>
  <si>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</si>
  <si>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</si>
  <si>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</si>
  <si>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</si>
  <si>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</si>
  <si>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</si>
  <si>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</si>
  <si>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</si>
  <si>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</si>
  <si>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</si>
  <si>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</si>
  <si>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</si>
  <si>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</si>
  <si>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</si>
  <si>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</si>
  <si>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</si>
  <si>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</si>
  <si>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</si>
  <si>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</si>
  <si>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</si>
  <si>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</si>
  <si>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</si>
  <si>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</si>
  <si>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</si>
  <si>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</si>
  <si>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</si>
  <si>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</si>
  <si>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</si>
  <si>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</si>
  <si>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</si>
  <si>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</si>
  <si>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</si>
  <si>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</si>
  <si>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</si>
  <si>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</si>
  <si>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</si>
  <si>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</si>
  <si>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</si>
  <si>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</si>
  <si>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</si>
  <si>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</si>
  <si>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</si>
  <si>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</si>
  <si>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</si>
  <si>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</si>
  <si>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</si>
  <si>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</si>
  <si>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</si>
  <si>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</si>
  <si>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</si>
  <si>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</si>
  <si>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</si>
  <si>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</si>
  <si>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</si>
  <si>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</si>
  <si>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</si>
  <si>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</si>
  <si>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</si>
  <si>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</si>
  <si>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</si>
  <si>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</si>
  <si>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</si>
  <si>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</si>
  <si>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</si>
  <si>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</si>
  <si>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</si>
  <si>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</si>
  <si>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</si>
  <si>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</si>
  <si>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</si>
  <si>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</si>
  <si>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</si>
  <si>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</si>
  <si>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</si>
  <si>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</si>
  <si>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</si>
  <si>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</si>
  <si>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</si>
  <si>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</si>
  <si>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</si>
  <si>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</si>
  <si>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</si>
  <si>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</si>
  <si>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</si>
  <si>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</si>
  <si>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</si>
  <si>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</si>
  <si>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</si>
  <si>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</si>
  <si>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</si>
  <si>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</si>
  <si>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</si>
  <si>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</si>
  <si>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</si>
  <si>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</si>
  <si>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</si>
  <si>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</si>
  <si>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</si>
  <si>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</si>
  <si>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</si>
  <si>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</si>
  <si>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</si>
  <si>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</si>
  <si>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</si>
  <si>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</si>
  <si>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</si>
  <si>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</si>
  <si>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</si>
  <si>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</si>
  <si>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</si>
  <si>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</si>
  <si>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</si>
  <si>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</si>
  <si>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</si>
  <si>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</si>
  <si>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</si>
  <si>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</si>
  <si>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</si>
  <si>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</si>
  <si>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</si>
  <si>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</si>
  <si>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</si>
  <si>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</si>
  <si>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</si>
  <si>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</si>
  <si>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</si>
  <si>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</si>
  <si>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</si>
  <si>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</si>
  <si>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</si>
  <si>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</si>
  <si>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</si>
  <si>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</si>
  <si>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</si>
  <si>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</si>
  <si>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</si>
  <si>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</si>
  <si>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</si>
  <si>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</si>
  <si>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</si>
  <si>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</si>
  <si>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</si>
  <si>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</si>
  <si>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</si>
  <si>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</si>
  <si>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</si>
  <si>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</si>
  <si>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</si>
  <si>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</si>
  <si>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</si>
  <si>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</si>
  <si>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</si>
  <si>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</si>
  <si>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</si>
  <si>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</si>
  <si>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</si>
  <si>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</si>
  <si>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</si>
  <si>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</si>
  <si>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</si>
  <si>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</si>
  <si>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</si>
  <si>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</si>
  <si>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</si>
  <si>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</si>
  <si>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</si>
  <si>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</si>
  <si>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</si>
  <si>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</si>
  <si>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</si>
  <si>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</si>
  <si>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</si>
  <si>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</si>
  <si>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</si>
  <si>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</si>
  <si>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</si>
  <si>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</si>
  <si>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</si>
  <si>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</si>
  <si>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</si>
  <si>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</si>
  <si>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</si>
  <si>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</si>
  <si>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</si>
  <si>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</si>
  <si>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</si>
  <si>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</si>
  <si>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</si>
  <si>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</si>
  <si>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</si>
  <si>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</si>
  <si>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</si>
  <si>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</si>
  <si>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</si>
  <si>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</si>
  <si>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</si>
  <si>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</si>
  <si>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</si>
  <si>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</si>
  <si>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</si>
  <si>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</si>
  <si>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</si>
  <si>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</si>
  <si>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</si>
  <si>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</si>
  <si>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</si>
  <si>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</si>
  <si>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</si>
  <si>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</si>
  <si>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</si>
  <si>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</si>
  <si>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</si>
  <si>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</si>
  <si>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</si>
  <si>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</si>
  <si>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</si>
  <si>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</si>
  <si>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</si>
  <si>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</si>
  <si>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</si>
  <si>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</si>
  <si>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</si>
  <si>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</si>
  <si>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</si>
  <si>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</si>
  <si>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</si>
  <si>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</si>
  <si>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</si>
  <si>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</si>
  <si>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</si>
  <si>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</si>
  <si>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</si>
  <si>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</si>
  <si>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</si>
  <si>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</si>
  <si>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</si>
  <si>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</si>
  <si>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</si>
  <si>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</si>
  <si>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</si>
  <si>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</si>
  <si>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</si>
  <si>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</si>
  <si>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</si>
  <si>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</si>
  <si>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</si>
  <si>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</si>
  <si>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</si>
  <si>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</si>
  <si>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</si>
  <si>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</si>
  <si>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</si>
  <si>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</si>
  <si>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</si>
  <si>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</si>
  <si>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</si>
  <si>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</si>
  <si>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</si>
  <si>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</si>
  <si>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</si>
  <si>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</si>
  <si>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</si>
  <si>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</si>
  <si>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</si>
  <si>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</si>
  <si>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</si>
  <si>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</si>
  <si>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</si>
  <si>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</si>
  <si>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</si>
  <si>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</si>
  <si>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</si>
  <si>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</si>
  <si>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</si>
  <si>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</si>
  <si>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</si>
  <si>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</si>
  <si>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</si>
  <si>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</si>
  <si>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</si>
  <si>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</si>
  <si>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</si>
  <si>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</si>
  <si>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</si>
  <si>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</si>
  <si>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</si>
  <si>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</si>
  <si>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</si>
  <si>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</si>
  <si>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</si>
  <si>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</si>
  <si>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</si>
  <si>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</si>
  <si>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</si>
  <si>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</si>
  <si>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</si>
  <si>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</si>
  <si>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</si>
  <si>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</si>
  <si>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</si>
  <si>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</si>
  <si>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</si>
  <si>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</si>
  <si>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</si>
  <si>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</si>
  <si>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</si>
  <si>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</si>
  <si>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</si>
  <si>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</si>
  <si>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</si>
  <si>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</si>
  <si>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</si>
  <si>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</si>
  <si>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</si>
  <si>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</si>
  <si>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</si>
  <si>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</si>
  <si>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</si>
  <si>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</si>
  <si>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</si>
  <si>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</si>
  <si>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</si>
  <si>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</si>
  <si>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</si>
  <si>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</si>
  <si>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</si>
  <si>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</si>
  <si>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</si>
  <si>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</si>
  <si>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</si>
  <si>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</si>
  <si>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</si>
  <si>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</si>
  <si>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</si>
  <si>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</si>
  <si>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</si>
  <si>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</si>
  <si>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</si>
  <si>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</si>
  <si>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</si>
  <si>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</si>
  <si>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</si>
  <si>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</si>
  <si>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</si>
  <si>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</si>
  <si>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</si>
  <si>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</si>
  <si>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</si>
  <si>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</si>
  <si>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</si>
  <si>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</si>
  <si>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</si>
  <si>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</si>
  <si>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</si>
  <si>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</si>
  <si>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</si>
  <si>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</si>
  <si>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</si>
  <si>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</si>
  <si>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</si>
  <si>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</si>
  <si>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</si>
  <si>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</si>
  <si>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</si>
  <si>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</si>
  <si>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</si>
  <si>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</si>
  <si>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</si>
  <si>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</si>
  <si>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</si>
  <si>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</si>
  <si>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</si>
  <si>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</si>
  <si>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</si>
  <si>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</si>
  <si>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</si>
  <si>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</si>
  <si>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</si>
  <si>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</si>
  <si>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</si>
  <si>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</si>
  <si>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</si>
  <si>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</si>
  <si>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</si>
  <si>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</si>
  <si>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</si>
  <si>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</si>
  <si>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</si>
  <si>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</si>
  <si>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</si>
  <si>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</si>
  <si>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</si>
  <si>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</si>
  <si>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</si>
  <si>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</si>
  <si>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</si>
  <si>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</si>
  <si>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</si>
  <si>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</si>
  <si>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</si>
  <si>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</si>
  <si>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</si>
  <si>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</si>
  <si>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</si>
  <si>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</si>
  <si>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</si>
  <si>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</si>
  <si>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</si>
  <si>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</si>
  <si>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</si>
  <si>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</si>
  <si>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</si>
  <si>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</si>
  <si>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</si>
  <si>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</si>
  <si>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</si>
  <si>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</si>
  <si>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</si>
  <si>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</si>
  <si>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</si>
  <si>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</si>
  <si>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</si>
  <si>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</si>
  <si>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</si>
  <si>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</si>
  <si>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</si>
  <si>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</si>
  <si>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</si>
  <si>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</si>
  <si>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</si>
  <si>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</si>
  <si>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</si>
  <si>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</si>
  <si>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</si>
  <si>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</si>
  <si>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</si>
  <si>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</si>
  <si>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</si>
  <si>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</si>
  <si>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</si>
  <si>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</si>
  <si>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</si>
  <si>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</si>
  <si>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</si>
  <si>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</si>
  <si>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</si>
  <si>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</si>
  <si>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</si>
  <si>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</si>
  <si>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</si>
  <si>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</si>
  <si>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</si>
  <si>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</si>
  <si>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</si>
  <si>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</si>
  <si>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</si>
  <si>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</si>
  <si>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</si>
  <si>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</si>
  <si>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</si>
  <si>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</si>
  <si>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</si>
  <si>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</si>
  <si>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</si>
  <si>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</si>
  <si>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</si>
  <si>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</si>
  <si>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</si>
  <si>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</si>
  <si>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</si>
  <si>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</si>
  <si>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</si>
  <si>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</si>
  <si>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</si>
  <si>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</si>
  <si>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</si>
  <si>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</si>
  <si>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</si>
  <si>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</si>
  <si>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</si>
  <si>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</si>
  <si>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</si>
  <si>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</si>
  <si>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</si>
  <si>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</si>
  <si>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</si>
  <si>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</si>
  <si>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</si>
  <si>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</si>
  <si>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</si>
  <si>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</si>
  <si>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</si>
  <si>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</si>
  <si>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</si>
  <si>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</si>
  <si>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</si>
  <si>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</si>
  <si>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</si>
  <si>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</si>
  <si>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</si>
  <si>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</si>
  <si>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</si>
  <si>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</si>
  <si>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</si>
  <si>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</si>
  <si>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</si>
  <si>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</si>
  <si>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</si>
  <si>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</si>
  <si>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</si>
  <si>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</si>
  <si>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</si>
  <si>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</si>
  <si>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</si>
  <si>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</si>
  <si>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</si>
  <si>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</si>
  <si>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</si>
  <si>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</si>
  <si>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</si>
  <si>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</si>
  <si>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</si>
  <si>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</si>
  <si>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</si>
  <si>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</si>
  <si>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</si>
  <si>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</si>
  <si>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</si>
  <si>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</si>
  <si>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</si>
  <si>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</si>
  <si>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</si>
  <si>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</si>
  <si>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</si>
  <si>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</si>
  <si>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</si>
  <si>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</si>
  <si>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</si>
  <si>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</si>
  <si>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</si>
  <si>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</si>
  <si>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</si>
  <si>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</si>
  <si>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</si>
  <si>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</si>
  <si>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</si>
  <si>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</si>
  <si>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</si>
  <si>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</si>
  <si>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</si>
  <si>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</si>
  <si>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</si>
  <si>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</si>
  <si>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</si>
  <si>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</si>
  <si>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</si>
  <si>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</si>
  <si>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</si>
  <si>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</si>
  <si>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</si>
  <si>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</si>
  <si>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</si>
  <si>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</si>
  <si>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</si>
  <si>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</si>
  <si>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</si>
  <si>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</si>
  <si>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</si>
  <si>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</si>
  <si>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</si>
  <si>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</si>
  <si>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</si>
  <si>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</si>
  <si>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</si>
  <si>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</si>
  <si>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</si>
  <si>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</si>
  <si>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</si>
  <si>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</si>
  <si>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</si>
  <si>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</si>
  <si>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</si>
  <si>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</si>
  <si>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</si>
  <si>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</si>
  <si>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</si>
  <si>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</si>
  <si>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</si>
  <si>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</si>
  <si>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</si>
  <si>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</si>
  <si>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</si>
  <si>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</si>
  <si>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</si>
  <si>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</si>
  <si>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</si>
  <si>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</si>
  <si>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</si>
  <si>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</si>
  <si>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</si>
  <si>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</si>
  <si>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</si>
  <si>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</si>
  <si>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</si>
  <si>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</si>
  <si>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</si>
  <si>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</si>
  <si>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</si>
  <si>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</si>
  <si>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</si>
  <si>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</si>
  <si>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</si>
  <si>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</si>
  <si>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</si>
  <si>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</si>
  <si>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</si>
  <si>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</si>
  <si>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</si>
  <si>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</si>
  <si>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</si>
  <si>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</si>
  <si>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</si>
  <si>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</si>
  <si>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</si>
  <si>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</si>
  <si>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</si>
  <si>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</si>
  <si>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</si>
  <si>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</si>
  <si>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</si>
  <si>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</si>
  <si>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</si>
  <si>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</si>
  <si>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</si>
  <si>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</si>
  <si>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</si>
  <si>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</si>
  <si>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</si>
  <si>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</si>
  <si>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</si>
  <si>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</si>
  <si>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</si>
  <si>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</si>
  <si>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</si>
  <si>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</si>
  <si>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</si>
  <si>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</si>
  <si>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</si>
  <si>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</si>
  <si>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</si>
  <si>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</si>
  <si>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</si>
  <si>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</si>
  <si>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</si>
  <si>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</si>
  <si>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</si>
  <si>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</si>
  <si>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</si>
  <si>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</si>
  <si>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</si>
  <si>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</si>
  <si>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</si>
  <si>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</si>
  <si>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</si>
  <si>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</si>
  <si>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</si>
  <si>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</si>
  <si>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</si>
  <si>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</si>
  <si>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</si>
  <si>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</si>
  <si>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</si>
  <si>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</si>
  <si>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</si>
  <si>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</si>
  <si>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</si>
  <si>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</si>
  <si>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</si>
  <si>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</si>
  <si>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</si>
  <si>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</si>
  <si>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</si>
  <si>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</si>
  <si>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</si>
  <si>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</si>
  <si>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</si>
  <si>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</si>
  <si>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</si>
  <si>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</si>
  <si>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</si>
  <si>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</si>
  <si>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</si>
  <si>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</si>
  <si>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</si>
  <si>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</si>
  <si>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</si>
  <si>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</si>
  <si>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</si>
  <si>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</si>
  <si>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</si>
  <si>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</si>
  <si>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</si>
  <si>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</si>
  <si>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</si>
  <si>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</si>
  <si>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</si>
  <si>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</si>
  <si>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</si>
  <si>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</si>
  <si>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</si>
  <si>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</si>
  <si>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</si>
  <si>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</si>
  <si>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</si>
  <si>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</si>
  <si>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</si>
  <si>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</si>
  <si>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</si>
  <si>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</si>
  <si>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</si>
  <si>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</si>
  <si>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</si>
  <si>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</si>
  <si>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</si>
  <si>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</si>
  <si>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</si>
  <si>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</si>
  <si>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</si>
  <si>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</si>
  <si>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</si>
  <si>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</si>
  <si>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</si>
  <si>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</si>
  <si>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</si>
  <si>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</si>
  <si>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</si>
  <si>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</si>
  <si>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</si>
  <si>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</si>
  <si>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</si>
  <si>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</si>
  <si>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</si>
  <si>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</si>
  <si>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</si>
  <si>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</si>
  <si>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</si>
  <si>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</si>
  <si>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</si>
  <si>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</si>
  <si>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</si>
  <si>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</si>
  <si>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</si>
  <si>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</si>
  <si>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</si>
  <si>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</si>
  <si>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</si>
  <si>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</si>
  <si>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</si>
  <si>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</si>
  <si>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</si>
  <si>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</si>
  <si>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</si>
  <si>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</si>
  <si>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</si>
  <si>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</si>
  <si>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</si>
  <si>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</si>
  <si>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</si>
  <si>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</si>
  <si>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</si>
  <si>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</si>
  <si>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</si>
  <si>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</si>
  <si>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</si>
  <si>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</si>
  <si>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</si>
  <si>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</si>
  <si>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</si>
  <si>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</si>
  <si>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</si>
  <si>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</si>
  <si>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</si>
  <si>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</si>
  <si>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</si>
  <si>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</si>
  <si>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</si>
  <si>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</si>
  <si>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</si>
  <si>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</si>
  <si>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</si>
  <si>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</si>
  <si>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</si>
  <si>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</si>
  <si>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</si>
  <si>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</si>
  <si>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</si>
  <si>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</si>
  <si>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</si>
  <si>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</si>
  <si>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</si>
  <si>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</si>
  <si>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</si>
  <si>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</si>
  <si>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</si>
  <si>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</si>
  <si>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</si>
  <si>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</si>
  <si>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</si>
  <si>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</si>
  <si>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</si>
  <si>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</si>
  <si>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</si>
  <si>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</si>
  <si>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</si>
  <si>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</si>
  <si>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</si>
  <si>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</si>
  <si>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</si>
  <si>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</si>
  <si>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</si>
  <si>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</si>
  <si>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</si>
  <si>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</si>
  <si>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</si>
  <si>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</si>
  <si>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</si>
  <si>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</si>
  <si>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</si>
  <si>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</si>
  <si>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</si>
  <si>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</si>
  <si>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</si>
  <si>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</si>
  <si>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</si>
  <si>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</si>
  <si>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</si>
  <si>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</si>
  <si>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</si>
  <si>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</si>
  <si>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</si>
  <si>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</si>
  <si>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</si>
  <si>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</si>
  <si>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</si>
  <si>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</si>
  <si>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</si>
  <si>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</si>
  <si>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</si>
  <si>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</si>
  <si>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</si>
  <si>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</si>
  <si>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</si>
  <si>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</si>
  <si>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</si>
  <si>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</si>
  <si>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</si>
  <si>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</si>
  <si>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</si>
  <si>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</si>
  <si>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</si>
  <si>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</si>
  <si>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</si>
  <si>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</si>
  <si>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</si>
  <si>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</si>
  <si>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</si>
  <si>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</si>
  <si>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</si>
  <si>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</si>
  <si>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</si>
  <si>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</si>
  <si>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</si>
  <si>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</si>
  <si>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</si>
  <si>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</si>
  <si>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</si>
  <si>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</si>
  <si>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</si>
  <si>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</si>
  <si>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</si>
  <si>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</si>
  <si>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</si>
  <si>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</si>
  <si>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</si>
  <si>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</si>
  <si>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</si>
  <si>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</si>
  <si>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</si>
  <si>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</si>
  <si>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</si>
  <si>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</si>
  <si>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</si>
  <si>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</si>
  <si>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</si>
  <si>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</si>
  <si>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</si>
  <si>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</si>
  <si>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</si>
  <si>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</si>
  <si>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</si>
  <si>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</si>
  <si>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</si>
  <si>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</si>
  <si>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</si>
  <si>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</si>
  <si>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</si>
  <si>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</si>
  <si>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</si>
  <si>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</si>
  <si>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</si>
  <si>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</si>
  <si>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</si>
  <si>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</si>
  <si>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</si>
  <si>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</si>
  <si>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</si>
  <si>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</si>
  <si>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</si>
  <si>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</si>
  <si>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</si>
  <si>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</si>
  <si>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</si>
  <si>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</si>
  <si>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</si>
  <si>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</si>
  <si>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</si>
  <si>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</si>
  <si>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</si>
  <si>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</si>
  <si>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</si>
  <si>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</si>
  <si>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</si>
  <si>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</si>
  <si>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</si>
  <si>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</si>
  <si>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</si>
  <si>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</si>
  <si>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</si>
  <si>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</si>
  <si>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</si>
  <si>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</si>
  <si>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</si>
  <si>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</si>
  <si>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</si>
  <si>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</si>
  <si>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</si>
  <si>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</si>
  <si>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</si>
  <si>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</si>
  <si>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</si>
  <si>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</si>
  <si>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</si>
  <si>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</si>
  <si>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</si>
  <si>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</si>
  <si>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</si>
  <si>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</si>
  <si>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</si>
  <si>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</si>
  <si>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</si>
  <si>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</si>
  <si>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</si>
  <si>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</si>
  <si>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</si>
  <si>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</si>
  <si>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</si>
  <si>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</si>
  <si>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</si>
  <si>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</si>
  <si>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</si>
  <si>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</si>
  <si>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</si>
  <si>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</si>
  <si>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</si>
  <si>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</si>
  <si>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</si>
  <si>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</si>
  <si>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</si>
  <si>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</si>
  <si>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</si>
  <si>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</si>
  <si>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</si>
  <si>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</si>
  <si>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</si>
  <si>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</si>
  <si>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</si>
  <si>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</si>
  <si>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</si>
  <si>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</si>
  <si>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</si>
  <si>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</si>
  <si>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</si>
  <si>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</si>
  <si>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</si>
  <si>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</si>
  <si>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</si>
  <si>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</si>
  <si>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</si>
  <si>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</si>
  <si>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</si>
  <si>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</si>
  <si>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</si>
  <si>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</si>
  <si>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</si>
  <si>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</si>
  <si>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</si>
  <si>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</si>
  <si>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</si>
  <si>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</si>
  <si>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</si>
  <si>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</si>
  <si>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</si>
  <si>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</si>
  <si>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</si>
  <si>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</si>
  <si>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</si>
  <si>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</si>
  <si>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</si>
  <si>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</si>
  <si>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</si>
  <si>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</si>
  <si>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</si>
  <si>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</si>
  <si>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</si>
  <si>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</si>
  <si>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</si>
  <si>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</si>
  <si>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</si>
  <si>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</si>
  <si>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</si>
  <si>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</si>
  <si>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</si>
  <si>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</si>
  <si>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</si>
  <si>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</si>
  <si>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</si>
  <si>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</si>
  <si>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</si>
  <si>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</si>
  <si>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</si>
  <si>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</si>
  <si>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</si>
  <si>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</si>
  <si>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</si>
  <si>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</si>
  <si>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</si>
  <si>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</si>
  <si>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</si>
  <si>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</si>
  <si>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</si>
  <si>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</si>
  <si>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</si>
  <si>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</si>
  <si>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</si>
  <si>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</si>
  <si>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</si>
  <si>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</si>
  <si>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</si>
  <si>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</si>
  <si>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</si>
  <si>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</si>
  <si>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</si>
  <si>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</si>
  <si>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</si>
  <si>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</si>
  <si>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</si>
  <si>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</si>
  <si>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</si>
  <si>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</si>
  <si>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</si>
  <si>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</si>
  <si>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</si>
  <si>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</si>
  <si>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</si>
  <si>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</si>
  <si>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</si>
  <si>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</si>
  <si>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</si>
  <si>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</si>
  <si>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</si>
  <si>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</si>
  <si>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</si>
  <si>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</si>
  <si>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</si>
  <si>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</si>
  <si>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</si>
  <si>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</si>
  <si>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</si>
  <si>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</si>
  <si>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</si>
  <si>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</si>
  <si>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</si>
  <si>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</si>
  <si>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</si>
  <si>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</si>
  <si>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</si>
  <si>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</si>
  <si>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</si>
  <si>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</si>
  <si>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</si>
  <si>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</si>
  <si>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</si>
  <si>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</si>
  <si>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</si>
  <si>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</si>
  <si>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</si>
  <si>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</si>
  <si>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</si>
  <si>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</si>
  <si>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</si>
  <si>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</si>
  <si>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</si>
  <si>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</si>
  <si>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</si>
  <si>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</si>
  <si>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</si>
  <si>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</si>
  <si>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</si>
  <si>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</si>
  <si>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</si>
  <si>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</si>
  <si>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</si>
  <si>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</si>
  <si>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</si>
  <si>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</si>
  <si>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</si>
  <si>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</si>
  <si>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</si>
  <si>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</si>
  <si>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</si>
  <si>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</si>
  <si>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</si>
  <si>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</si>
  <si>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</si>
  <si>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</si>
  <si>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</si>
  <si>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</si>
  <si>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</si>
  <si>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</si>
  <si>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</si>
  <si>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</si>
  <si>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</si>
  <si>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</si>
  <si>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</si>
  <si>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</si>
  <si>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</si>
  <si>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</si>
  <si>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</si>
  <si>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</si>
  <si>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</si>
  <si>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</si>
  <si>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</si>
  <si>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</si>
  <si>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</si>
  <si>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</si>
  <si>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</si>
  <si>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</si>
  <si>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</si>
  <si>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</si>
  <si>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</si>
  <si>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</si>
  <si>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</si>
  <si>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</si>
  <si>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</si>
  <si>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</si>
  <si>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</si>
  <si>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</si>
  <si>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</si>
  <si>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</si>
  <si>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</si>
  <si>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</si>
  <si>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</si>
  <si>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</si>
  <si>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</si>
  <si>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</si>
  <si>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</si>
  <si>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</si>
  <si>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</si>
  <si>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</si>
  <si>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</si>
  <si>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</si>
  <si>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</si>
  <si>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</si>
  <si>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</si>
  <si>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</si>
  <si>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</si>
  <si>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</si>
  <si>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</si>
  <si>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</si>
  <si>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</si>
  <si>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</si>
  <si>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</si>
  <si>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</si>
  <si>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</si>
  <si>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</si>
  <si>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</si>
  <si>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</si>
  <si>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</si>
  <si>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</si>
  <si>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</si>
  <si>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</si>
  <si>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</si>
  <si>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</si>
  <si>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</si>
  <si>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</si>
  <si>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</si>
  <si>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</si>
  <si>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</si>
  <si>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</si>
  <si>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</si>
  <si>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</si>
  <si>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</si>
  <si>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</si>
  <si>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</si>
  <si>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</si>
  <si>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</si>
  <si>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</si>
  <si>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</si>
  <si>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</si>
  <si>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</si>
  <si>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</si>
  <si>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</si>
  <si>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</si>
  <si>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</si>
  <si>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</si>
  <si>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</si>
  <si>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</si>
  <si>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</si>
  <si>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</si>
  <si>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</si>
  <si>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</si>
  <si>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</si>
  <si>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</si>
  <si>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</si>
  <si>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</si>
  <si>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</si>
  <si>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</si>
  <si>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</si>
  <si>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</si>
  <si>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</si>
  <si>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</si>
  <si>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</si>
  <si>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</si>
  <si>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</si>
  <si>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</si>
  <si>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</si>
  <si>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</si>
  <si>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</si>
  <si>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</si>
  <si>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</si>
  <si>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</si>
  <si>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</si>
  <si>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</si>
  <si>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</si>
  <si>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</si>
  <si>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</si>
  <si>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</si>
  <si>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</si>
  <si>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</si>
  <si>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</si>
  <si>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</si>
  <si>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</si>
  <si>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</si>
  <si>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</si>
  <si>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</si>
  <si>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</si>
  <si>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</si>
  <si>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</si>
  <si>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</si>
  <si>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</si>
  <si>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</si>
  <si>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</si>
  <si>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</si>
  <si>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</si>
  <si>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</si>
  <si>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</si>
  <si>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</si>
  <si>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</si>
  <si>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</si>
  <si>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</si>
  <si>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</si>
  <si>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</si>
  <si>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</si>
  <si>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</si>
  <si>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</si>
  <si>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</si>
  <si>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</si>
  <si>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</si>
  <si>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</si>
  <si>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</si>
  <si>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</si>
  <si>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</si>
  <si>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</si>
  <si>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</si>
  <si>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</si>
  <si>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</si>
  <si>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</si>
  <si>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</si>
  <si>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</si>
  <si>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</si>
  <si>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</si>
  <si>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</si>
  <si>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</si>
  <si>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</si>
  <si>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</si>
  <si>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</si>
  <si>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</si>
  <si>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</si>
  <si>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</si>
  <si>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</si>
  <si>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</si>
  <si>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</si>
  <si>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</si>
  <si>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</si>
  <si>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</si>
  <si>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</si>
  <si>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</si>
  <si>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</si>
  <si>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</si>
  <si>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</si>
  <si>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</si>
  <si>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</si>
  <si>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</si>
  <si>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</si>
  <si>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</si>
  <si>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</si>
  <si>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</si>
  <si>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</si>
  <si>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</si>
  <si>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</si>
  <si>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</si>
  <si>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</si>
  <si>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</si>
  <si>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</si>
  <si>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</si>
  <si>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</si>
  <si>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</si>
  <si>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</si>
  <si>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</si>
  <si>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</si>
  <si>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</si>
  <si>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</si>
  <si>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</si>
  <si>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</si>
  <si>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</si>
  <si>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</si>
  <si>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</si>
  <si>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</si>
  <si>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</si>
  <si>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</si>
  <si>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</si>
  <si>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</si>
  <si>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</si>
  <si>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</si>
  <si>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</si>
  <si>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</si>
  <si>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</si>
  <si>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</si>
  <si>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</si>
  <si>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</si>
  <si>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</si>
  <si>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</si>
  <si>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</si>
  <si>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</si>
  <si>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</si>
  <si>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</si>
  <si>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</si>
  <si>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</si>
  <si>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</si>
  <si>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</si>
  <si>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</si>
  <si>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</si>
  <si>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</si>
  <si>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</si>
  <si>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</si>
  <si>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</si>
  <si>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</si>
  <si>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</si>
  <si>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</si>
  <si>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</si>
  <si>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</si>
  <si>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</si>
  <si>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</si>
  <si>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</si>
  <si>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</si>
  <si>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</si>
  <si>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</si>
  <si>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</si>
  <si>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</si>
  <si>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</si>
  <si>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</si>
  <si>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</si>
  <si>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</si>
  <si>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</si>
  <si>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</si>
  <si>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</si>
  <si>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</si>
  <si>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</si>
  <si>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</si>
  <si>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</si>
  <si>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</si>
  <si>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</si>
  <si>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</si>
  <si>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</si>
  <si>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</si>
  <si>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</si>
  <si>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</si>
  <si>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</si>
  <si>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</si>
  <si>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</si>
  <si>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</si>
  <si>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</si>
  <si>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</si>
  <si>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</si>
  <si>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</si>
  <si>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</si>
  <si>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</si>
  <si>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</si>
  <si>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</si>
  <si>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</si>
  <si>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</si>
  <si>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</si>
  <si>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</si>
  <si>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</si>
  <si>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</si>
  <si>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</si>
  <si>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</si>
  <si>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</si>
  <si>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</si>
  <si>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</si>
  <si>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</si>
  <si>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</si>
  <si>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</si>
  <si>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</si>
  <si>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</si>
  <si>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</si>
  <si>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</si>
  <si>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</si>
  <si>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</si>
  <si>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</si>
  <si>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</si>
  <si>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</si>
  <si>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</si>
  <si>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</si>
  <si>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</si>
  <si>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</si>
  <si>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</si>
  <si>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</si>
  <si>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</si>
  <si>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</si>
  <si>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</si>
  <si>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</si>
  <si>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</si>
  <si>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</si>
  <si>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</si>
  <si>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</si>
  <si>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</si>
  <si>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</si>
  <si>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</si>
  <si>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</si>
  <si>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</si>
  <si>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</si>
  <si>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</si>
  <si>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</si>
  <si>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</si>
  <si>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</si>
  <si>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</si>
  <si>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</si>
  <si>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</si>
  <si>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</si>
  <si>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</si>
  <si>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</si>
  <si>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</si>
  <si>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</si>
  <si>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</si>
  <si>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</si>
  <si>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</si>
  <si>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</si>
  <si>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</si>
  <si>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</si>
  <si>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</si>
  <si>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</si>
  <si>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</si>
  <si>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</si>
  <si>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</si>
  <si>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</si>
  <si>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</si>
  <si>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</si>
  <si>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</si>
  <si>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</si>
  <si>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</si>
  <si>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</si>
  <si>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</si>
  <si>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</si>
  <si>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</si>
  <si>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</si>
  <si>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</si>
  <si>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</si>
  <si>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</si>
  <si>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</si>
  <si>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</si>
  <si>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</si>
  <si>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</si>
  <si>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</si>
  <si>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</si>
  <si>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</si>
  <si>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</si>
  <si>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</si>
  <si>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</si>
  <si>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</si>
  <si>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</si>
  <si>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</si>
  <si>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</si>
  <si>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</si>
  <si>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</si>
  <si>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</si>
  <si>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</si>
  <si>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</si>
  <si>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</si>
  <si>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</si>
  <si>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</si>
  <si>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</si>
  <si>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</si>
  <si>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</si>
  <si>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</si>
  <si>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</si>
  <si>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</si>
  <si>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</si>
  <si>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</si>
  <si>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</si>
  <si>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</si>
  <si>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</si>
  <si>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</si>
  <si>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</si>
  <si>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</si>
  <si>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</si>
  <si>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</si>
  <si>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</si>
  <si>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</si>
  <si>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</si>
  <si>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</si>
  <si>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</si>
  <si>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</si>
  <si>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</si>
  <si>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</si>
  <si>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</si>
  <si>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</si>
  <si>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</si>
  <si>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</si>
  <si>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</si>
  <si>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</si>
  <si>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</si>
  <si>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</si>
  <si>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</si>
  <si>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</si>
  <si>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</si>
  <si>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</si>
  <si>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</si>
  <si>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</si>
  <si>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</si>
  <si>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</si>
  <si>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</si>
  <si>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</si>
  <si>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</si>
  <si>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</si>
  <si>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</si>
  <si>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</si>
  <si>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</si>
  <si>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</si>
  <si>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</si>
  <si>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</si>
  <si>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</si>
  <si>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</si>
  <si>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</si>
  <si>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</si>
  <si>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</si>
  <si>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</si>
  <si>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</si>
  <si>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</si>
  <si>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</si>
  <si>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</si>
  <si>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</si>
  <si>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</si>
  <si>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</si>
  <si>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</si>
  <si>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</si>
  <si>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</si>
  <si>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</si>
  <si>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</si>
  <si>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</si>
  <si>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</si>
  <si>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</si>
  <si>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</si>
  <si>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</si>
  <si>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</si>
  <si>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</si>
  <si>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</si>
  <si>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</si>
  <si>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</si>
  <si>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</si>
  <si>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</si>
  <si>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</si>
  <si>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</si>
  <si>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</si>
  <si>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</si>
  <si>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</si>
  <si>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</si>
  <si>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</si>
  <si>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</si>
  <si>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</si>
  <si>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</si>
  <si>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</si>
  <si>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</si>
  <si>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</si>
  <si>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</si>
  <si>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</si>
  <si>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</si>
  <si>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</si>
  <si>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</si>
  <si>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</si>
  <si>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</si>
  <si>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</si>
  <si>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</si>
  <si>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</si>
  <si>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</si>
  <si>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</si>
  <si>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</si>
  <si>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</si>
  <si>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</si>
  <si>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</si>
  <si>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</si>
  <si>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</si>
  <si>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</si>
  <si>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</si>
  <si>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</si>
  <si>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</si>
  <si>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</si>
  <si>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</si>
  <si>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</si>
  <si>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</si>
  <si>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</si>
  <si>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</si>
  <si>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</si>
  <si>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</si>
  <si>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</si>
  <si>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</si>
  <si>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</si>
  <si>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</si>
  <si>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</si>
  <si>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</si>
  <si>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</si>
  <si>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</si>
  <si>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</si>
  <si>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</si>
  <si>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</si>
  <si>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</si>
  <si>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</si>
  <si>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</si>
  <si>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</si>
  <si>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</si>
  <si>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</si>
  <si>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</si>
  <si>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</si>
  <si>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</si>
  <si>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</si>
  <si>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</si>
  <si>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</si>
  <si>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</si>
  <si>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</si>
  <si>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</si>
  <si>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</si>
  <si>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</si>
  <si>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</si>
  <si>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</si>
  <si>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</si>
  <si>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</si>
  <si>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</si>
  <si>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</si>
  <si>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</si>
  <si>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</si>
  <si>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</si>
  <si>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</si>
  <si>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</si>
  <si>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</si>
  <si>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</si>
  <si>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</si>
  <si>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</si>
  <si>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</si>
  <si>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</si>
  <si>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</si>
  <si>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</si>
  <si>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</si>
  <si>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</si>
  <si>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</si>
  <si>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</si>
  <si>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</si>
  <si>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</si>
  <si>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</si>
  <si>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</si>
  <si>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</si>
  <si>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</si>
  <si>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</si>
  <si>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</si>
  <si>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</si>
  <si>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</si>
  <si>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</si>
  <si>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</si>
  <si>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</si>
  <si>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</si>
  <si>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</si>
  <si>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</si>
  <si>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</si>
  <si>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</si>
  <si>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</si>
  <si>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</si>
  <si>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</si>
  <si>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</si>
  <si>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</si>
  <si>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</si>
  <si>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</si>
  <si>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</si>
  <si>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</si>
  <si>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</si>
  <si>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</si>
  <si>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</si>
  <si>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</si>
  <si>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</si>
  <si>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</si>
  <si>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</si>
  <si>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</si>
  <si>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</si>
  <si>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</si>
  <si>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</si>
  <si>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</si>
  <si>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</si>
  <si>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</si>
  <si>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</si>
  <si>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</si>
  <si>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</si>
  <si>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</si>
  <si>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</si>
  <si>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</si>
  <si>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</si>
  <si>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</si>
  <si>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</si>
  <si>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</si>
  <si>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</si>
  <si>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</si>
  <si>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</si>
  <si>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</si>
  <si>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</si>
  <si>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</si>
  <si>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</si>
  <si>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</si>
  <si>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</si>
  <si>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</si>
  <si>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</si>
  <si>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</si>
  <si>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</si>
  <si>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</si>
  <si>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</si>
  <si>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</si>
  <si>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</si>
  <si>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</si>
  <si>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</si>
  <si>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</si>
  <si>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</si>
  <si>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</si>
  <si>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</si>
  <si>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</si>
  <si>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</si>
  <si>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</si>
  <si>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</si>
  <si>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</si>
  <si>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</si>
  <si>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</si>
  <si>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</si>
  <si>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</si>
  <si>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</si>
  <si>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</si>
  <si>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</si>
  <si>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</si>
  <si>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</si>
  <si>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</si>
  <si>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</si>
  <si>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</si>
  <si>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</si>
  <si>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</si>
  <si>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</si>
  <si>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</si>
  <si>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</si>
  <si>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</si>
  <si>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</si>
  <si>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</si>
  <si>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</si>
  <si>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</si>
  <si>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</si>
  <si>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</si>
  <si>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</si>
  <si>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</si>
  <si>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</si>
  <si>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</si>
  <si>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</si>
  <si>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</si>
  <si>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</si>
  <si>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</si>
  <si>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</si>
  <si>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</si>
  <si>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</si>
  <si>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</si>
  <si>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</si>
  <si>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</si>
  <si>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</si>
  <si>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</si>
  <si>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</si>
  <si>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</si>
  <si>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</si>
  <si>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</si>
  <si>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</si>
  <si>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</si>
  <si>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</si>
  <si>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</si>
  <si>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</si>
  <si>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</si>
  <si>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</si>
  <si>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</si>
  <si>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</si>
  <si>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</si>
  <si>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</si>
  <si>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</si>
  <si>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</si>
  <si>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</si>
  <si>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</si>
  <si>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</si>
  <si>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</si>
  <si>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</si>
  <si>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</si>
  <si>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</si>
  <si>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</si>
  <si>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</si>
  <si>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</si>
  <si>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</si>
  <si>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</si>
  <si>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</si>
  <si>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</si>
  <si>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</si>
  <si>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</si>
  <si>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</si>
  <si>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</si>
  <si>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</si>
  <si>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</si>
  <si>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</si>
  <si>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</si>
  <si>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</si>
  <si>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</si>
  <si>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</si>
  <si>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</si>
  <si>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</si>
  <si>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</si>
  <si>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</si>
  <si>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</si>
  <si>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</si>
  <si>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</si>
  <si>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</si>
  <si>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</si>
  <si>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</si>
  <si>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</si>
  <si>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</si>
  <si>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</si>
  <si>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</si>
  <si>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</si>
  <si>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</si>
  <si>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</si>
  <si>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</si>
  <si>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</si>
  <si>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</si>
  <si>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</si>
  <si>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</si>
  <si>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</si>
  <si>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</si>
  <si>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</si>
  <si>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</si>
  <si>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</si>
  <si>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</si>
  <si>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</si>
  <si>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</si>
  <si>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</si>
  <si>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</si>
  <si>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</si>
  <si>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</si>
  <si>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</si>
  <si>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</si>
  <si>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</si>
  <si>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</si>
  <si>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</si>
  <si>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</si>
  <si>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</si>
  <si>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</si>
  <si>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</si>
  <si>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</si>
  <si>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</si>
  <si>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</si>
  <si>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</si>
  <si>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</si>
  <si>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</si>
  <si>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</si>
  <si>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</si>
  <si>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</si>
  <si>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</si>
  <si>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</si>
  <si>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</si>
  <si>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</si>
  <si>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</si>
  <si>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</si>
  <si>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</si>
  <si>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</si>
  <si>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</si>
  <si>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</si>
  <si>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</si>
  <si>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</si>
  <si>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</si>
  <si>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</si>
  <si>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</si>
  <si>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</si>
  <si>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</si>
  <si>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</si>
  <si>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</si>
  <si>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</si>
  <si>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</si>
  <si>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</si>
  <si>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</si>
  <si>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</si>
  <si>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</si>
  <si>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</si>
  <si>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</si>
  <si>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</si>
  <si>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</si>
  <si>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</si>
  <si>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</si>
  <si>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</si>
  <si>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</si>
  <si>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</si>
  <si>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</si>
  <si>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</si>
  <si>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</si>
  <si>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</si>
  <si>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</si>
  <si>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</si>
  <si>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</si>
  <si>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</si>
  <si>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</si>
  <si>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</si>
  <si>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</si>
  <si>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</si>
  <si>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</si>
  <si>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</si>
  <si>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</si>
  <si>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</si>
  <si>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</si>
  <si>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</si>
  <si>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</si>
  <si>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</si>
  <si>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</si>
  <si>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</si>
  <si>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</si>
  <si>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</si>
  <si>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</si>
  <si>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</si>
  <si>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</si>
  <si>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</si>
  <si>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</si>
  <si>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</si>
  <si>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</si>
  <si>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</si>
  <si>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</si>
  <si>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</si>
  <si>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</si>
  <si>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</si>
  <si>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</si>
  <si>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</si>
  <si>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</si>
  <si>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</si>
  <si>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</si>
  <si>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</si>
  <si>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</si>
  <si>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</si>
  <si>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</si>
  <si>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</si>
  <si>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</si>
  <si>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</si>
  <si>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</si>
  <si>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</si>
  <si>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</si>
  <si>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</si>
  <si>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</si>
  <si>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</si>
  <si>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</si>
  <si>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</si>
  <si>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</si>
  <si>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</si>
  <si>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</si>
  <si>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</si>
  <si>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</si>
  <si>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</si>
  <si>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</si>
  <si>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</si>
  <si>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</si>
  <si>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</si>
  <si>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</si>
  <si>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</si>
  <si>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</si>
  <si>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</si>
  <si>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</si>
  <si>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</si>
  <si>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</si>
  <si>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</si>
  <si>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</si>
  <si>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</si>
  <si>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</si>
  <si>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</si>
  <si>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</si>
  <si>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</si>
  <si>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</si>
  <si>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</si>
  <si>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</si>
  <si>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</si>
  <si>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</si>
  <si>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</si>
  <si>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</si>
  <si>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</si>
  <si>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</si>
  <si>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</si>
  <si>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</si>
  <si>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</si>
  <si>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</si>
  <si>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</si>
  <si>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</si>
  <si>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</si>
  <si>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</si>
  <si>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</si>
  <si>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</si>
  <si>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</si>
  <si>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</si>
  <si>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</si>
  <si>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</si>
  <si>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</si>
  <si>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</si>
  <si>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</si>
  <si>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</si>
  <si>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</si>
  <si>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</si>
  <si>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</si>
  <si>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</si>
  <si>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</si>
  <si>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</si>
  <si>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</si>
  <si>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</si>
  <si>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</si>
  <si>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</si>
  <si>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</si>
  <si>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</si>
  <si>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</si>
  <si>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</si>
  <si>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</si>
  <si>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</si>
  <si>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</si>
  <si>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</si>
  <si>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</si>
  <si>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</si>
  <si>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</si>
  <si>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</si>
  <si>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</si>
  <si>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</si>
  <si>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</si>
  <si>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</si>
  <si>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</si>
  <si>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</si>
  <si>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</si>
  <si>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</si>
  <si>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</si>
  <si>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</si>
  <si>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</si>
  <si>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</si>
  <si>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</si>
  <si>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</si>
  <si>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</si>
  <si>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</si>
  <si>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</si>
  <si>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</si>
  <si>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</si>
  <si>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</si>
  <si>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</si>
  <si>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</si>
  <si>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</si>
  <si>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</si>
  <si>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</si>
  <si>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</si>
  <si>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</si>
  <si>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</si>
  <si>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</si>
  <si>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</si>
  <si>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</si>
  <si>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</si>
  <si>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</si>
  <si>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</si>
  <si>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</si>
  <si>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</si>
  <si>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</si>
  <si>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</si>
  <si>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</si>
  <si>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</si>
  <si>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</si>
  <si>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</si>
  <si>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</si>
  <si>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</si>
  <si>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</si>
  <si>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</si>
  <si>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</si>
  <si>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</si>
  <si>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</si>
  <si>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</si>
  <si>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</si>
  <si>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</si>
  <si>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</si>
  <si>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</si>
  <si>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</si>
  <si>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</si>
  <si>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</si>
  <si>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</si>
  <si>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</si>
  <si>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</si>
  <si>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</si>
  <si>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</si>
  <si>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</si>
  <si>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</si>
  <si>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</si>
  <si>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</si>
  <si>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</si>
  <si>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</si>
  <si>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</si>
  <si>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</si>
  <si>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</si>
  <si>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</si>
  <si>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</si>
  <si>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</si>
  <si>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</si>
  <si>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</si>
  <si>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</si>
  <si>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</si>
  <si>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</si>
  <si>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</si>
  <si>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</si>
  <si>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</si>
  <si>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</si>
  <si>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</si>
  <si>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</si>
  <si>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</si>
  <si>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</si>
  <si>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</si>
  <si>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</si>
  <si>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</si>
  <si>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</si>
  <si>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</si>
  <si>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</si>
  <si>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</si>
  <si>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</si>
  <si>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</si>
  <si>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</si>
  <si>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</si>
  <si>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</si>
  <si>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</si>
  <si>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</si>
  <si>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</si>
  <si>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</si>
  <si>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</si>
  <si>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</si>
  <si>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</si>
  <si>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</si>
  <si>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</si>
  <si>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</si>
  <si>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</si>
  <si>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</si>
  <si>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</si>
  <si>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</si>
  <si>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</si>
  <si>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</si>
  <si>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</si>
  <si>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</si>
  <si>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</si>
  <si>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</si>
  <si>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</si>
  <si>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</si>
  <si>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</si>
  <si>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</si>
  <si>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</si>
  <si>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</si>
  <si>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</si>
  <si>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</si>
  <si>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</si>
  <si>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</si>
  <si>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</si>
  <si>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</si>
  <si>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</si>
  <si>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</si>
  <si>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</si>
  <si>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</si>
  <si>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</si>
  <si>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</si>
  <si>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</si>
  <si>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</si>
  <si>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</si>
  <si>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</si>
  <si>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</si>
  <si>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</si>
  <si>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</si>
  <si>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</si>
  <si>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</si>
  <si>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</si>
  <si>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</si>
  <si>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</si>
  <si>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</si>
  <si>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</si>
  <si>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</si>
  <si>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</si>
  <si>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</si>
  <si>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</si>
  <si>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</si>
  <si>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</si>
  <si>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</si>
  <si>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</si>
  <si>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</si>
  <si>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</si>
  <si>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</si>
  <si>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</si>
  <si>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</si>
  <si>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</si>
  <si>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</si>
  <si>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</si>
  <si>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</si>
  <si>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</si>
  <si>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</si>
  <si>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</si>
  <si>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</si>
  <si>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</si>
  <si>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</si>
  <si>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</si>
  <si>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</si>
  <si>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</si>
  <si>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</si>
  <si>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</si>
  <si>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</si>
  <si>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</si>
  <si>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</si>
  <si>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</si>
  <si>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</si>
  <si>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</si>
  <si>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</si>
  <si>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</si>
  <si>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</si>
  <si>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</si>
  <si>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</si>
  <si>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</si>
  <si>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</si>
  <si>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</si>
  <si>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</si>
  <si>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</si>
  <si>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</si>
  <si>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</si>
  <si>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</si>
  <si>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</si>
  <si>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</si>
  <si>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</si>
  <si>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</si>
  <si>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</si>
  <si>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</si>
  <si>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</si>
  <si>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</si>
  <si>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</si>
  <si>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</si>
  <si>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</si>
  <si>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</si>
  <si>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</si>
  <si>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</si>
  <si>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</si>
  <si>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</si>
  <si>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</si>
  <si>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</si>
  <si>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</si>
  <si>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</si>
  <si>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</si>
  <si>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</si>
  <si>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</si>
  <si>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</si>
  <si>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</si>
  <si>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</si>
  <si>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</si>
  <si>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</si>
  <si>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</si>
  <si>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</si>
  <si>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</si>
  <si>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</si>
  <si>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</si>
  <si>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</si>
  <si>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</si>
  <si>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</si>
  <si>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</si>
  <si>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</si>
  <si>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</si>
  <si>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</si>
  <si>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</si>
  <si>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</si>
  <si>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</si>
  <si>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</si>
  <si>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</si>
  <si>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</si>
  <si>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</si>
  <si>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</si>
  <si>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</si>
  <si>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</si>
  <si>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</si>
  <si>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</si>
  <si>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</si>
  <si>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</si>
  <si>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</si>
  <si>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</si>
  <si>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</si>
  <si>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</si>
  <si>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</si>
  <si>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</si>
  <si>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</si>
  <si>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</si>
  <si>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</si>
  <si>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</si>
  <si>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</si>
  <si>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</si>
  <si>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</si>
  <si>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</si>
  <si>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</si>
  <si>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</si>
  <si>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</si>
  <si>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</si>
  <si>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</si>
  <si>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</si>
  <si>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</si>
  <si>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</si>
  <si>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</si>
  <si>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</si>
  <si>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</si>
  <si>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</si>
  <si>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</si>
  <si>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</si>
  <si>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</si>
  <si>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</si>
  <si>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</si>
  <si>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</si>
  <si>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</si>
  <si>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</si>
  <si>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</si>
  <si>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</si>
  <si>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</si>
  <si>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</si>
  <si>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</si>
  <si>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</si>
  <si>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</si>
  <si>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</si>
  <si>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</si>
  <si>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</si>
  <si>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</si>
  <si>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</si>
  <si>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</si>
  <si>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</si>
  <si>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</si>
  <si>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</si>
  <si>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</si>
  <si>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</si>
  <si>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</si>
  <si>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</si>
  <si>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</si>
  <si>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</si>
  <si>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</si>
  <si>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</si>
  <si>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</si>
  <si>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</si>
  <si>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</si>
  <si>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</si>
  <si>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</si>
  <si>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</si>
  <si>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</si>
  <si>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</si>
  <si>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</si>
  <si>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</si>
  <si>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</si>
  <si>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</si>
  <si>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</si>
  <si>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</si>
  <si>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</si>
  <si>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</si>
  <si>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</si>
  <si>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</si>
  <si>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</si>
  <si>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</si>
  <si>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</si>
  <si>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</si>
  <si>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</si>
  <si>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</si>
  <si>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</si>
  <si>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</si>
  <si>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</si>
  <si>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</si>
  <si>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</si>
  <si>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</si>
  <si>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</si>
  <si>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</si>
  <si>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</si>
  <si>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</si>
  <si>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</si>
  <si>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</si>
  <si>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</si>
  <si>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</si>
  <si>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</si>
  <si>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</si>
  <si>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</si>
  <si>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</si>
  <si>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</si>
  <si>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</si>
  <si>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</si>
  <si>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</si>
  <si>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</si>
  <si>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</si>
  <si>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</si>
  <si>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</si>
  <si>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</si>
  <si>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</si>
  <si>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</si>
  <si>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</si>
  <si>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</si>
  <si>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</si>
  <si>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</si>
  <si>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</si>
  <si>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</si>
  <si>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</si>
  <si>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</si>
  <si>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</si>
  <si>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</si>
  <si>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</si>
  <si>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</si>
  <si>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</si>
  <si>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</si>
  <si>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</si>
  <si>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</si>
  <si>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</si>
  <si>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</si>
  <si>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</si>
  <si>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</si>
  <si>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</si>
  <si>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</si>
  <si>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</si>
  <si>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</si>
  <si>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</si>
  <si>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</si>
  <si>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</si>
  <si>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</si>
  <si>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</si>
  <si>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</si>
  <si>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</si>
  <si>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</si>
  <si>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</si>
  <si>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</si>
  <si>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</si>
  <si>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</si>
  <si>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</si>
  <si>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</si>
  <si>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</si>
  <si>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</si>
  <si>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</si>
  <si>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</si>
  <si>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</si>
  <si>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</si>
  <si>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</si>
  <si>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</si>
  <si>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</si>
  <si>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</si>
  <si>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</si>
  <si>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</si>
  <si>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</si>
  <si>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</si>
  <si>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</si>
  <si>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</si>
  <si>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</si>
  <si>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</si>
  <si>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</si>
  <si>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</si>
  <si>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</si>
  <si>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</si>
  <si>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</si>
  <si>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</si>
  <si>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</si>
  <si>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</si>
  <si>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</si>
  <si>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</si>
  <si>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</si>
  <si>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</si>
  <si>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</si>
  <si>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</si>
  <si>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</si>
  <si>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</si>
  <si>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</si>
  <si>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</si>
  <si>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</si>
  <si>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</si>
  <si>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</si>
  <si>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</si>
  <si>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</si>
  <si>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</si>
  <si>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</si>
  <si>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</si>
  <si>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</si>
  <si>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</si>
  <si>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</si>
  <si>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</si>
  <si>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</si>
  <si>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</si>
  <si>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</si>
  <si>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</si>
  <si>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</si>
  <si>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</si>
  <si>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</si>
  <si>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</si>
  <si>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</si>
  <si>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</si>
  <si>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</si>
  <si>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</si>
  <si>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</si>
  <si>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</si>
  <si>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</si>
  <si>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</si>
  <si>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</si>
  <si>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</si>
  <si>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</si>
  <si>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</si>
  <si>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</si>
  <si>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</si>
  <si>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</si>
  <si>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</si>
  <si>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</si>
  <si>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</si>
  <si>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</si>
  <si>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</si>
  <si>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</si>
  <si>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</si>
  <si>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</si>
  <si>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</si>
  <si>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</si>
  <si>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</si>
  <si>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</si>
  <si>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</si>
  <si>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</si>
  <si>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</si>
  <si>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</si>
  <si>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</si>
  <si>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</si>
  <si>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</si>
  <si>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</si>
  <si>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</si>
  <si>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</si>
  <si>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</si>
  <si>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</si>
  <si>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</si>
  <si>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</si>
  <si>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</si>
  <si>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</si>
  <si>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</si>
  <si>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</si>
  <si>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</si>
  <si>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</si>
  <si>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</si>
  <si>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</si>
  <si>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</si>
  <si>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</si>
  <si>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</si>
  <si>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</si>
  <si>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</si>
  <si>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</si>
  <si>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</si>
  <si>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</si>
  <si>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</si>
  <si>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</si>
  <si>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</si>
  <si>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</si>
  <si>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</si>
  <si>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</si>
  <si>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</si>
  <si>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</si>
  <si>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</si>
  <si>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</si>
  <si>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</si>
  <si>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</si>
  <si>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</si>
  <si>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</si>
  <si>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</si>
  <si>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</si>
  <si>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</si>
  <si>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</si>
  <si>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</si>
  <si>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</si>
  <si>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</si>
  <si>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</si>
  <si>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</si>
  <si>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</si>
  <si>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</si>
  <si>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</si>
  <si>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</si>
  <si>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</si>
  <si>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</si>
  <si>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</si>
  <si>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</si>
  <si>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</si>
  <si>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</si>
  <si>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</si>
  <si>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</si>
  <si>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</si>
  <si>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</si>
  <si>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</si>
  <si>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</si>
  <si>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</si>
  <si>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</si>
  <si>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</si>
  <si>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</si>
  <si>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</si>
  <si>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</si>
  <si>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</si>
  <si>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</si>
  <si>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</si>
  <si>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</si>
  <si>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</si>
  <si>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</si>
  <si>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</si>
  <si>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</si>
  <si>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</si>
  <si>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</si>
  <si>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</si>
  <si>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</si>
  <si>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</si>
  <si>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</si>
  <si>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</si>
  <si>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</si>
  <si>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</si>
  <si>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</si>
  <si>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</si>
  <si>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</si>
  <si>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</si>
  <si>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</si>
  <si>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</si>
  <si>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</si>
  <si>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</si>
  <si>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</si>
  <si>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</si>
  <si>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</si>
  <si>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</si>
  <si>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</si>
  <si>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</si>
  <si>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</si>
  <si>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</si>
  <si>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</si>
  <si>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</si>
  <si>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</si>
  <si>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</si>
  <si>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</si>
  <si>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</si>
  <si>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</si>
  <si>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</si>
  <si>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</si>
  <si>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</si>
  <si>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</si>
  <si>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</si>
  <si>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</si>
  <si>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</si>
  <si>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</si>
  <si>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</si>
  <si>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</si>
  <si>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</si>
  <si>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</si>
  <si>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</si>
  <si>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</si>
  <si>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</si>
  <si>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</si>
  <si>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</si>
  <si>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</si>
  <si>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</si>
  <si>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</si>
  <si>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</si>
  <si>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</si>
  <si>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</si>
  <si>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</si>
  <si>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</si>
  <si>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</si>
  <si>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</si>
  <si>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</si>
  <si>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</si>
  <si>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</si>
  <si>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</si>
  <si>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</si>
  <si>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</si>
  <si>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</si>
  <si>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</si>
  <si>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</si>
  <si>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</si>
  <si>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</si>
  <si>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</si>
  <si>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</si>
  <si>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</si>
  <si>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</si>
  <si>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</si>
  <si>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</si>
  <si>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</si>
  <si>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</si>
  <si>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</si>
  <si>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</si>
  <si>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</si>
  <si>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</si>
  <si>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</si>
  <si>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</si>
  <si>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</si>
  <si>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</si>
  <si>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</si>
  <si>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</si>
  <si>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</si>
  <si>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</si>
  <si>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</si>
  <si>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</si>
  <si>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</si>
  <si>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</si>
  <si>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</si>
  <si>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</si>
  <si>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</si>
  <si>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</si>
  <si>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</si>
  <si>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</si>
  <si>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</si>
  <si>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</si>
  <si>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</si>
  <si>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</si>
  <si>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</si>
  <si>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</si>
  <si>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</si>
  <si>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</si>
  <si>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</si>
  <si>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</si>
  <si>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</si>
  <si>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</si>
  <si>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</si>
  <si>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</si>
  <si>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</si>
  <si>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</si>
  <si>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</si>
  <si>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</si>
  <si>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</si>
  <si>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</si>
  <si>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</si>
  <si>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</si>
  <si>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</si>
  <si>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</si>
  <si>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</si>
  <si>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</si>
  <si>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</si>
  <si>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</si>
  <si>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</si>
  <si>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</si>
  <si>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</si>
  <si>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</si>
  <si>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</si>
  <si>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</si>
  <si>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</si>
  <si>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</si>
  <si>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</si>
  <si>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</si>
  <si>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</si>
  <si>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</si>
  <si>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</si>
  <si>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</si>
  <si>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</si>
  <si>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</si>
  <si>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</si>
  <si>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</si>
  <si>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</si>
  <si>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</si>
  <si>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</si>
  <si>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</si>
  <si>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</si>
  <si>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</si>
  <si>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</si>
  <si>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</si>
  <si>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</si>
  <si>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</si>
  <si>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</si>
  <si>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</si>
  <si>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</si>
  <si>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</si>
  <si>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</si>
  <si>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</si>
  <si>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</si>
  <si>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</si>
  <si>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</si>
  <si>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</si>
  <si>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</si>
  <si>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</si>
  <si>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</si>
  <si>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</si>
  <si>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</si>
  <si>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</si>
  <si>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</si>
  <si>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</si>
  <si>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</si>
  <si>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</si>
  <si>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</si>
  <si>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</si>
  <si>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</si>
  <si>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</si>
  <si>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</si>
  <si>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</si>
  <si>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</si>
  <si>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</si>
  <si>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</si>
  <si>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</si>
  <si>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</si>
  <si>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</si>
  <si>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</si>
  <si>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</si>
  <si>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</si>
  <si>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</si>
  <si>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</si>
  <si>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</si>
  <si>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</si>
  <si>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</si>
  <si>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</si>
  <si>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</si>
  <si>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</si>
  <si>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</si>
  <si>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</si>
  <si>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</si>
  <si>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</si>
  <si>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</si>
  <si>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</si>
  <si>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</si>
  <si>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</si>
  <si>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</si>
  <si>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</si>
  <si>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</si>
  <si>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</si>
  <si>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</si>
  <si>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</si>
  <si>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</si>
  <si>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</si>
  <si>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</si>
  <si>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</si>
  <si>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</si>
  <si>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</si>
  <si>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</si>
  <si>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</si>
  <si>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</si>
  <si>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</si>
  <si>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</si>
  <si>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</si>
  <si>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</si>
  <si>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</si>
  <si>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</si>
  <si>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</si>
  <si>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</si>
  <si>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</si>
  <si>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</si>
  <si>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</si>
  <si>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</si>
  <si>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</si>
  <si>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</si>
  <si>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</si>
  <si>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</si>
  <si>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</si>
  <si>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</si>
  <si>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</si>
  <si>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</si>
  <si>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</si>
  <si>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</si>
  <si>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</si>
  <si>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</si>
  <si>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</si>
  <si>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</si>
  <si>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</si>
  <si>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</si>
  <si>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</si>
  <si>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</si>
  <si>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</si>
  <si>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</si>
  <si>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</si>
  <si>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</si>
  <si>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</si>
  <si>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</si>
  <si>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</si>
  <si>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</si>
  <si>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</si>
  <si>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</si>
  <si>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</si>
  <si>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</si>
  <si>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</si>
  <si>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</si>
  <si>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</si>
  <si>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</si>
  <si>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</si>
  <si>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</si>
  <si>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</si>
  <si>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</si>
  <si>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</si>
  <si>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</si>
  <si>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</si>
  <si>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</si>
  <si>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</si>
  <si>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</si>
  <si>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</si>
  <si>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</si>
  <si>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</si>
  <si>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</si>
  <si>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</si>
  <si>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</si>
  <si>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</si>
  <si>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</si>
  <si>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</si>
  <si>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</si>
  <si>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</si>
  <si>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</si>
  <si>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</si>
  <si>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</si>
  <si>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</si>
  <si>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</si>
  <si>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</si>
  <si>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</si>
  <si>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</si>
  <si>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</si>
  <si>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</si>
  <si>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</si>
  <si>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</si>
  <si>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</si>
  <si>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</si>
  <si>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</si>
  <si>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</si>
  <si>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</si>
  <si>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</si>
  <si>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</si>
  <si>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</si>
  <si>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</si>
  <si>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</si>
  <si>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</si>
  <si>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</si>
  <si>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</si>
  <si>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</si>
  <si>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</si>
  <si>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</si>
  <si>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</si>
  <si>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</si>
  <si>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</si>
  <si>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</si>
  <si>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</si>
  <si>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</si>
  <si>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</si>
  <si>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</si>
  <si>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</si>
  <si>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</si>
  <si>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</si>
  <si>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</si>
  <si>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</si>
  <si>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</si>
  <si>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</si>
  <si>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</si>
  <si>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</si>
  <si>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</si>
  <si>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</si>
  <si>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</si>
  <si>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</si>
  <si>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</si>
  <si>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</si>
  <si>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</si>
  <si>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</si>
  <si>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</si>
  <si>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</si>
  <si>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</si>
  <si>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</si>
  <si>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</si>
  <si>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</si>
  <si>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</si>
  <si>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</si>
  <si>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</si>
  <si>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</si>
  <si>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</si>
  <si>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</si>
  <si>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</si>
  <si>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</si>
  <si>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</si>
  <si>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</si>
  <si>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</si>
  <si>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</si>
  <si>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</si>
  <si>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</si>
  <si>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</si>
  <si>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</si>
  <si>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</si>
  <si>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</si>
  <si>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</si>
  <si>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</si>
  <si>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</si>
  <si>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</si>
  <si>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</si>
  <si>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</si>
  <si>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</si>
  <si>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</si>
  <si>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</si>
  <si>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</si>
  <si>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</si>
  <si>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</si>
  <si>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</si>
  <si>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</si>
  <si>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</si>
  <si>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</si>
  <si>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</si>
  <si>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</si>
  <si>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</si>
  <si>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</si>
  <si>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</si>
  <si>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</si>
  <si>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</si>
  <si>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</si>
  <si>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</si>
  <si>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</si>
  <si>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</si>
  <si>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</si>
  <si>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</si>
  <si>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</si>
  <si>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</si>
  <si>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</si>
  <si>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</si>
  <si>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</si>
  <si>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</si>
  <si>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</si>
  <si>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</si>
  <si>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</si>
  <si>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</si>
  <si>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</si>
  <si>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</si>
  <si>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</si>
  <si>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</si>
  <si>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</si>
  <si>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</si>
  <si>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</si>
  <si>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</si>
  <si>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</si>
  <si>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</si>
  <si>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</si>
  <si>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</si>
  <si>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</si>
  <si>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</si>
  <si>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</si>
  <si>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</si>
  <si>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</si>
  <si>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</si>
  <si>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</si>
  <si>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</si>
  <si>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</si>
  <si>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</si>
  <si>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</si>
  <si>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</si>
  <si>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</si>
  <si>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</si>
  <si>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</si>
  <si>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</si>
  <si>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</si>
  <si>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</si>
  <si>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</si>
  <si>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</si>
  <si>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</si>
  <si>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</si>
  <si>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</si>
  <si>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</si>
  <si>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</si>
  <si>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</si>
  <si>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</si>
  <si>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</si>
  <si>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</si>
  <si>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</si>
  <si>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</si>
  <si>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</si>
  <si>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</si>
  <si>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</si>
  <si>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</si>
  <si>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</si>
  <si>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</si>
  <si>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</si>
  <si>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</si>
  <si>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</si>
  <si>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</si>
  <si>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</si>
  <si>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</si>
  <si>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</si>
  <si>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</si>
  <si>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</si>
  <si>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</si>
  <si>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</si>
  <si>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</si>
  <si>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</si>
  <si>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</si>
  <si>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</si>
  <si>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</si>
  <si>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</si>
  <si>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</si>
  <si>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</si>
  <si>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</si>
  <si>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</si>
  <si>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</si>
  <si>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</si>
  <si>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</si>
  <si>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</si>
  <si>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</si>
  <si>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</si>
  <si>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</si>
  <si>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</si>
  <si>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</si>
  <si>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</si>
  <si>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</si>
  <si>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</si>
  <si>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</si>
  <si>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</si>
  <si>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</si>
  <si>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</si>
  <si>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</si>
  <si>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</si>
  <si>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</si>
  <si>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</si>
  <si>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</si>
  <si>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</si>
  <si>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</si>
  <si>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</si>
  <si>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</si>
  <si>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</si>
  <si>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</si>
  <si>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</si>
  <si>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</si>
  <si>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</si>
  <si>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</si>
  <si>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</si>
  <si>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</si>
  <si>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</si>
  <si>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</si>
  <si>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</si>
  <si>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</si>
  <si>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</si>
  <si>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</si>
  <si>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</si>
  <si>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</si>
  <si>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</si>
  <si>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</si>
  <si>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</si>
  <si>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</si>
  <si>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</si>
  <si>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</si>
  <si>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</si>
  <si>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</si>
  <si>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</si>
  <si>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</si>
  <si>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</si>
  <si>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</si>
  <si>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</si>
  <si>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</si>
  <si>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</si>
  <si>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</si>
  <si>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</si>
  <si>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</si>
  <si>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</si>
  <si>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</si>
  <si>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</si>
  <si>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</si>
  <si>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</si>
  <si>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</si>
  <si>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</si>
  <si>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</si>
  <si>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</si>
  <si>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</si>
  <si>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</si>
  <si>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</si>
  <si>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</si>
  <si>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</si>
  <si>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</si>
  <si>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</si>
  <si>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</si>
  <si>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</si>
  <si>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</si>
  <si>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</si>
  <si>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</si>
  <si>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</si>
  <si>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</si>
  <si>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</si>
  <si>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</si>
  <si>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</si>
  <si>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</si>
  <si>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</si>
  <si>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</si>
  <si>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</si>
  <si>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</si>
  <si>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</si>
  <si>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</si>
  <si>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</si>
  <si>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</si>
  <si>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</si>
  <si>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</si>
  <si>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</si>
  <si>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</si>
  <si>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</si>
  <si>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</si>
  <si>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</si>
  <si>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</si>
  <si>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</si>
  <si>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</si>
  <si>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</si>
  <si>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</si>
  <si>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</si>
  <si>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</si>
  <si>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</si>
  <si>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</si>
  <si>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</si>
  <si>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</si>
  <si>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</si>
  <si>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</si>
  <si>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</si>
  <si>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</si>
  <si>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</si>
  <si>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</si>
  <si>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</si>
  <si>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</si>
  <si>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</si>
  <si>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</si>
  <si>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</si>
  <si>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</si>
  <si>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</si>
  <si>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</si>
  <si>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</si>
  <si>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</si>
  <si>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</si>
  <si>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</si>
  <si>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</si>
  <si>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</si>
  <si>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</si>
  <si>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</si>
  <si>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</si>
  <si>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</si>
  <si>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</si>
  <si>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</si>
  <si>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</si>
  <si>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</si>
  <si>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</si>
  <si>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</si>
  <si>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</si>
  <si>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</si>
  <si>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</si>
  <si>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</si>
  <si>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</si>
  <si>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</si>
  <si>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</si>
  <si>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</si>
  <si>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</si>
  <si>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</si>
  <si>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</si>
  <si>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</si>
  <si>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</si>
  <si>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</si>
  <si>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</si>
  <si>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</si>
  <si>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</si>
  <si>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</si>
  <si>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</si>
  <si>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</si>
  <si>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</si>
  <si>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</si>
  <si>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</si>
  <si>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</si>
  <si>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</si>
  <si>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</si>
  <si>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</si>
  <si>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</si>
  <si>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</si>
  <si>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</si>
  <si>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</si>
  <si>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</si>
  <si>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</si>
  <si>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</si>
  <si>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</si>
  <si>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</si>
  <si>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</si>
  <si>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</si>
  <si>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</si>
  <si>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</si>
  <si>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</si>
  <si>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</si>
  <si>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</si>
  <si>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</si>
  <si>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</si>
  <si>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</si>
  <si>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</si>
  <si>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</si>
  <si>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</si>
  <si>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</si>
  <si>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</si>
  <si>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</si>
  <si>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</si>
  <si>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</si>
  <si>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</si>
  <si>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</si>
  <si>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</si>
  <si>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</si>
  <si>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</si>
  <si>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</si>
  <si>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</si>
  <si>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</si>
  <si>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</si>
  <si>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</si>
  <si>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</si>
  <si>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</si>
  <si>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</si>
  <si>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</si>
  <si>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</si>
  <si>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</si>
  <si>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</si>
  <si>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</si>
  <si>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</si>
  <si>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</si>
  <si>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</si>
  <si>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</si>
  <si>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</si>
  <si>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</si>
  <si>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</si>
  <si>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</si>
  <si>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</si>
  <si>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</si>
  <si>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</si>
  <si>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</si>
  <si>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</si>
  <si>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</si>
  <si>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</si>
  <si>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</si>
  <si>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</si>
  <si>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</si>
  <si>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</si>
  <si>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</si>
  <si>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</si>
  <si>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</si>
  <si>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</si>
  <si>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</si>
  <si>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</si>
  <si>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</si>
  <si>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</si>
  <si>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</si>
  <si>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</si>
  <si>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</si>
  <si>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</si>
  <si>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</si>
  <si>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</si>
  <si>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</si>
  <si>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</si>
  <si>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</si>
  <si>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</si>
  <si>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</si>
  <si>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</si>
  <si>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</si>
  <si>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</si>
  <si>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</si>
  <si>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</si>
  <si>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</si>
  <si>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</si>
  <si>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</si>
  <si>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</si>
  <si>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</si>
  <si>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</si>
  <si>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</si>
  <si>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</si>
  <si>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</si>
  <si>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</si>
  <si>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</si>
  <si>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</si>
  <si>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</si>
  <si>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</si>
  <si>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</si>
  <si>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</si>
  <si>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</si>
  <si>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</si>
  <si>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</si>
  <si>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</si>
  <si>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</si>
  <si>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</si>
  <si>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</si>
  <si>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</si>
  <si>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</si>
  <si>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</si>
  <si>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</si>
  <si>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</si>
  <si>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</si>
  <si>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</si>
  <si>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</si>
  <si>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</si>
  <si>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</si>
  <si>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</si>
  <si>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</si>
  <si>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</si>
  <si>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</si>
  <si>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</si>
  <si>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</si>
  <si>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</si>
  <si>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</si>
  <si>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</si>
  <si>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</si>
  <si>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</si>
  <si>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</si>
  <si>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</si>
  <si>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</si>
  <si>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</si>
  <si>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</si>
  <si>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</si>
  <si>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</si>
  <si>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</si>
  <si>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</si>
  <si>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</si>
  <si>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</si>
  <si>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</si>
  <si>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</si>
  <si>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</si>
  <si>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</si>
  <si>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</si>
  <si>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</si>
  <si>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</si>
  <si>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</si>
  <si>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</si>
  <si>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</si>
  <si>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</si>
  <si>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</si>
  <si>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</si>
  <si>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</si>
  <si>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</si>
  <si>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</si>
  <si>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</si>
  <si>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</si>
  <si>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</si>
  <si>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</si>
  <si>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</si>
  <si>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</si>
  <si>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</si>
  <si>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</si>
  <si>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</si>
  <si>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</si>
  <si>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</si>
  <si>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</si>
  <si>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</si>
  <si>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</si>
  <si>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</si>
  <si>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</si>
  <si>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</si>
  <si>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</si>
  <si>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</si>
  <si>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</si>
  <si>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</si>
  <si>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</si>
  <si>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</si>
  <si>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</si>
  <si>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</si>
  <si>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</si>
  <si>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</si>
  <si>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</si>
  <si>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</si>
  <si>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</si>
  <si>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</si>
  <si>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</si>
  <si>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</si>
  <si>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</si>
  <si>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</si>
  <si>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</si>
  <si>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</si>
  <si>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</si>
  <si>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</si>
  <si>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</si>
  <si>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</si>
  <si>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</si>
  <si>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</si>
  <si>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</si>
  <si>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</si>
  <si>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</si>
  <si>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</si>
  <si>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</si>
  <si>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</si>
  <si>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</si>
  <si>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</si>
  <si>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</si>
  <si>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</si>
  <si>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</si>
  <si>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</si>
  <si>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</si>
  <si>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</si>
  <si>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</si>
  <si>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</si>
  <si>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</si>
  <si>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</si>
  <si>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</si>
  <si>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</si>
  <si>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</si>
  <si>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</si>
  <si>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</si>
  <si>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</si>
  <si>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</si>
  <si>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</si>
  <si>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</si>
  <si>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</si>
  <si>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</si>
  <si>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</si>
  <si>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</si>
  <si>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</si>
  <si>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</si>
  <si>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</si>
  <si>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</si>
  <si>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</si>
  <si>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</si>
  <si>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</si>
  <si>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</si>
  <si>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</si>
  <si>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</si>
  <si>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</si>
  <si>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</si>
  <si>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</si>
  <si>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</si>
  <si>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</si>
  <si>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</si>
  <si>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</si>
  <si>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</si>
  <si>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</si>
  <si>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</si>
  <si>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</si>
  <si>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</si>
  <si>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</si>
  <si>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</si>
  <si>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</si>
  <si>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</si>
  <si>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</si>
  <si>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</si>
  <si>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</si>
  <si>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</si>
  <si>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</si>
  <si>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</si>
  <si>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</si>
  <si>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</si>
  <si>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</si>
  <si>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</si>
  <si>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</si>
  <si>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</si>
  <si>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</si>
  <si>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</si>
  <si>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</si>
  <si>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</si>
  <si>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</si>
  <si>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</si>
  <si>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</si>
  <si>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</si>
  <si>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</si>
  <si>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</si>
  <si>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</si>
  <si>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</si>
  <si>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</si>
  <si>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</si>
  <si>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</si>
  <si>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</si>
  <si>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</si>
  <si>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</si>
  <si>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</si>
  <si>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</si>
  <si>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</si>
  <si>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</si>
  <si>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</si>
  <si>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</si>
  <si>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</si>
  <si>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</si>
  <si>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</si>
  <si>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</si>
  <si>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</si>
  <si>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</si>
  <si>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</si>
  <si>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</si>
  <si>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</si>
  <si>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</si>
  <si>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</si>
  <si>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</si>
  <si>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</si>
  <si>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</si>
  <si>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</si>
  <si>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</si>
  <si>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</si>
  <si>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</si>
  <si>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</si>
  <si>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</si>
  <si>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</si>
  <si>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</si>
  <si>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</si>
  <si>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</si>
  <si>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</si>
  <si>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</si>
  <si>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</si>
  <si>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</si>
  <si>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</si>
  <si>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</si>
  <si>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</si>
  <si>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</si>
  <si>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</si>
  <si>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</si>
  <si>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</si>
  <si>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</si>
  <si>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</si>
  <si>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</si>
  <si>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</si>
  <si>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</si>
  <si>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</si>
  <si>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</si>
  <si>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</si>
  <si>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</si>
  <si>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</si>
  <si>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</si>
  <si>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</si>
  <si>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</si>
  <si>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</si>
  <si>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</si>
  <si>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</si>
  <si>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</si>
  <si>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</si>
  <si>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</si>
  <si>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</si>
  <si>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</si>
  <si>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</si>
  <si>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</si>
  <si>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</si>
  <si>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</si>
  <si>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</si>
  <si>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</si>
  <si>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</si>
  <si>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</si>
  <si>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</si>
  <si>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</si>
  <si>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</si>
  <si>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</si>
  <si>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</si>
  <si>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</si>
  <si>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</si>
  <si>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</si>
  <si>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</si>
  <si>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</si>
  <si>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</si>
  <si>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</si>
  <si>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</si>
  <si>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</si>
  <si>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</si>
  <si>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</si>
  <si>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</si>
  <si>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</si>
  <si>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</si>
  <si>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</si>
  <si>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</si>
  <si>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</si>
  <si>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</si>
  <si>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</si>
  <si>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</si>
  <si>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</si>
  <si>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</si>
  <si>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</si>
  <si>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</si>
  <si>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</si>
  <si>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</si>
  <si>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</si>
  <si>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</si>
  <si>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</si>
  <si>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</si>
  <si>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</si>
  <si>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</si>
  <si>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</si>
  <si>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</si>
  <si>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</si>
  <si>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</si>
  <si>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</si>
  <si>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</si>
  <si>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</si>
  <si>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</si>
  <si>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</si>
  <si>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</si>
  <si>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</si>
  <si>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</si>
  <si>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</si>
  <si>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</si>
  <si>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</si>
  <si>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</si>
  <si>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</si>
  <si>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</si>
  <si>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</si>
  <si>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</si>
  <si>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</si>
  <si>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</si>
  <si>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</si>
  <si>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</si>
  <si>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</si>
  <si>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</si>
  <si>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</si>
  <si>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</si>
  <si>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</si>
  <si>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</si>
  <si>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</si>
  <si>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</si>
  <si>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</si>
  <si>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</si>
  <si>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</si>
  <si>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</si>
  <si>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</si>
  <si>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</si>
  <si>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</si>
  <si>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</si>
  <si>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</si>
  <si>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</si>
  <si>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</si>
  <si>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</si>
  <si>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</si>
  <si>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</si>
  <si>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</si>
  <si>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</si>
  <si>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</si>
  <si>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</si>
  <si>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</si>
  <si>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</si>
  <si>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</si>
  <si>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</si>
  <si>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</si>
  <si>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</si>
  <si>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</si>
  <si>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</si>
  <si>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</si>
  <si>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</si>
  <si>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</si>
  <si>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</si>
  <si>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</si>
  <si>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</si>
  <si>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</si>
  <si>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</si>
  <si>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</si>
  <si>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</si>
  <si>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</si>
  <si>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</si>
  <si>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</si>
  <si>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</si>
  <si>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</si>
  <si>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</si>
  <si>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</si>
  <si>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</si>
  <si>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</si>
  <si>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</si>
  <si>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</si>
  <si>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</si>
  <si>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</si>
  <si>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</si>
  <si>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</si>
  <si>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</si>
  <si>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</si>
  <si>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</si>
  <si>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</si>
  <si>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</si>
  <si>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</si>
  <si>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</si>
  <si>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</si>
  <si>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</si>
  <si>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</si>
  <si>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</si>
  <si>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</si>
  <si>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</si>
  <si>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</si>
  <si>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</si>
  <si>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</si>
  <si>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</si>
  <si>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</si>
  <si>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</si>
  <si>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</si>
  <si>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</si>
  <si>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</si>
  <si>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</si>
  <si>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</si>
  <si>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</si>
  <si>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</si>
  <si>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</si>
  <si>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</si>
  <si>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</si>
  <si>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</si>
  <si>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</si>
  <si>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</si>
  <si>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</si>
  <si>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</si>
  <si>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</si>
  <si>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</si>
  <si>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</si>
  <si>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</si>
  <si>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</si>
  <si>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</si>
  <si>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</si>
  <si>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</si>
  <si>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</si>
  <si>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</si>
  <si>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</si>
  <si>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</si>
  <si>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</si>
  <si>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</si>
  <si>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</si>
  <si>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</si>
  <si>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</si>
  <si>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</si>
  <si>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</si>
  <si>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</si>
  <si>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</si>
  <si>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</si>
  <si>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</si>
  <si>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</si>
  <si>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</si>
  <si>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</si>
  <si>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</si>
  <si>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</si>
  <si>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</si>
  <si>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</si>
  <si>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</si>
  <si>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</si>
  <si>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</si>
  <si>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</si>
  <si>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</si>
  <si>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</si>
  <si>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</si>
  <si>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</si>
  <si>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</si>
  <si>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</si>
  <si>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</si>
  <si>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</si>
  <si>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</si>
  <si>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</si>
  <si>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</si>
  <si>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</si>
  <si>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</si>
  <si>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</si>
  <si>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</si>
  <si>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</si>
  <si>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</si>
  <si>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</si>
  <si>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</si>
  <si>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</si>
  <si>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</si>
  <si>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</si>
  <si>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</si>
  <si>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</si>
  <si>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</si>
  <si>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</si>
  <si>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</si>
  <si>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</si>
  <si>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</si>
  <si>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</si>
  <si>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</si>
  <si>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</si>
  <si>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</si>
  <si>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</si>
  <si>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</si>
  <si>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</si>
  <si>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</si>
  <si>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</si>
  <si>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</si>
  <si>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</si>
  <si>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</si>
  <si>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</si>
  <si>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</si>
  <si>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</si>
  <si>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</si>
  <si>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</si>
  <si>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</si>
  <si>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</si>
  <si>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</si>
  <si>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</si>
  <si>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</si>
  <si>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</si>
  <si>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</si>
  <si>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</si>
  <si>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</si>
  <si>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</si>
  <si>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</si>
  <si>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</si>
  <si>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</si>
  <si>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</si>
  <si>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</si>
  <si>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</si>
  <si>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</si>
  <si>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</si>
  <si>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</si>
  <si>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</si>
  <si>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</si>
  <si>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</si>
  <si>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</si>
  <si>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</si>
  <si>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</si>
  <si>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</si>
  <si>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</si>
  <si>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</si>
  <si>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</si>
  <si>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</si>
  <si>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</si>
  <si>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</si>
  <si>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</si>
  <si>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</si>
  <si>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</si>
  <si>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</si>
  <si>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</si>
  <si>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</si>
  <si>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</si>
  <si>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</si>
  <si>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</si>
  <si>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</si>
  <si>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</si>
  <si>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</si>
  <si>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</si>
  <si>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</si>
  <si>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</si>
  <si>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</si>
  <si>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</si>
  <si>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</si>
  <si>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</si>
  <si>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</si>
  <si>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</si>
  <si>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</si>
  <si>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</si>
  <si>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</si>
  <si>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</si>
  <si>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</si>
  <si>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</si>
  <si>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</si>
  <si>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</si>
  <si>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</si>
  <si>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</si>
  <si>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</si>
  <si>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</si>
  <si>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</si>
  <si>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</si>
  <si>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</si>
  <si>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</si>
  <si>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</si>
  <si>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</si>
  <si>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</si>
  <si>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</si>
  <si>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</si>
  <si>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</si>
  <si>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</si>
  <si>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</si>
  <si>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</si>
  <si>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</si>
  <si>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</si>
  <si>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</si>
  <si>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</si>
  <si>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</si>
  <si>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</si>
  <si>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</si>
  <si>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</si>
  <si>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</si>
  <si>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</si>
  <si>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</si>
  <si>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</si>
  <si>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</si>
  <si>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</si>
  <si>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</si>
  <si>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</si>
  <si>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</si>
  <si>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</si>
  <si>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</si>
  <si>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</si>
  <si>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</si>
  <si>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</si>
  <si>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</si>
  <si>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</si>
  <si>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</si>
  <si>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</si>
  <si>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</si>
  <si>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</si>
  <si>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</si>
  <si>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</si>
  <si>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</si>
  <si>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</si>
  <si>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</si>
  <si>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</si>
  <si>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</si>
  <si>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</si>
  <si>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</si>
  <si>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</si>
  <si>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</si>
  <si>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</si>
  <si>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</si>
  <si>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</si>
  <si>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</si>
  <si>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</si>
  <si>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</si>
  <si>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</si>
  <si>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</si>
  <si>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</si>
  <si>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</si>
  <si>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</si>
  <si>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</si>
  <si>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</si>
  <si>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</si>
  <si>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</si>
  <si>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</si>
  <si>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</si>
  <si>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</si>
  <si>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</si>
  <si>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</si>
  <si>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</si>
  <si>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</si>
  <si>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</si>
  <si>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</si>
  <si>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</si>
  <si>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</si>
  <si>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</si>
  <si>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</si>
  <si>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</si>
  <si>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</si>
  <si>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</si>
  <si>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</si>
  <si>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</si>
  <si>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</si>
  <si>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</si>
  <si>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</si>
  <si>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</si>
  <si>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</si>
  <si>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</si>
  <si>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</si>
  <si>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</si>
  <si>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</si>
  <si>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</si>
  <si>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</si>
  <si>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</si>
  <si>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</si>
  <si>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</si>
  <si>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</si>
  <si>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</si>
  <si>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</si>
  <si>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</si>
  <si>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</si>
  <si>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</si>
  <si>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</si>
  <si>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</si>
  <si>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</si>
  <si>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</si>
  <si>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</si>
  <si>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</si>
  <si>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</si>
  <si>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</si>
  <si>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</si>
  <si>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</si>
  <si>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</si>
  <si>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</si>
  <si>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</si>
  <si>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</si>
  <si>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</si>
  <si>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</si>
  <si>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</si>
  <si>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</si>
  <si>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</si>
  <si>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</si>
  <si>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</si>
  <si>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</si>
  <si>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</si>
  <si>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</si>
  <si>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</si>
  <si>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</si>
  <si>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</si>
  <si>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</si>
  <si>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</si>
  <si>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</si>
  <si>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</si>
  <si>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</si>
  <si>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</si>
  <si>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</si>
  <si>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</si>
  <si>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</si>
  <si>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</si>
  <si>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</si>
  <si>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</si>
  <si>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</si>
  <si>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</si>
  <si>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</si>
  <si>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</si>
  <si>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</si>
  <si>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</si>
  <si>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</si>
  <si>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</si>
  <si>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</si>
  <si>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</si>
  <si>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</si>
  <si>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</si>
  <si>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</si>
  <si>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</si>
  <si>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</si>
  <si>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</si>
  <si>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</si>
  <si>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</si>
  <si>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</si>
  <si>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</si>
  <si>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</si>
  <si>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</si>
  <si>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</si>
  <si>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</si>
  <si>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</si>
  <si>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</si>
  <si>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</si>
  <si>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</si>
  <si>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</si>
  <si>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</si>
  <si>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</si>
  <si>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</si>
  <si>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</si>
  <si>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</si>
  <si>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</si>
  <si>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</si>
  <si>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</si>
  <si>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</si>
  <si>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</si>
  <si>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</si>
  <si>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</si>
  <si>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</si>
  <si>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</si>
  <si>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</si>
  <si>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</si>
  <si>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</si>
  <si>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</si>
  <si>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</si>
  <si>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</si>
  <si>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</si>
  <si>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</si>
  <si>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</si>
  <si>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</si>
  <si>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</si>
  <si>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</si>
  <si>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</si>
  <si>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</si>
  <si>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</si>
  <si>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</si>
  <si>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</si>
  <si>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</si>
  <si>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</si>
  <si>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</si>
  <si>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</si>
  <si>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</si>
  <si>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</si>
  <si>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</si>
  <si>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</si>
  <si>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</si>
  <si>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</si>
  <si>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</si>
  <si>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</si>
  <si>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</si>
  <si>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</si>
  <si>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</si>
  <si>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</si>
  <si>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</si>
  <si>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</si>
  <si>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</si>
  <si>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</si>
  <si>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</si>
  <si>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</si>
  <si>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</si>
  <si>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</si>
  <si>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</si>
  <si>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</si>
  <si>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</si>
  <si>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</si>
  <si>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</si>
  <si>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</si>
  <si>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</si>
  <si>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</si>
  <si>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</si>
  <si>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</si>
  <si>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</si>
  <si>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</si>
  <si>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</si>
  <si>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</si>
  <si>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</si>
  <si>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</si>
  <si>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</si>
  <si>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</si>
  <si>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</si>
  <si>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</si>
  <si>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</si>
  <si>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</si>
  <si>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</si>
  <si>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</si>
  <si>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</si>
  <si>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</si>
  <si>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</si>
  <si>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</si>
  <si>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</si>
  <si>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</si>
  <si>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</si>
  <si>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</si>
  <si>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</si>
  <si>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</si>
  <si>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</si>
  <si>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</si>
  <si>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</si>
  <si>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</si>
  <si>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</si>
  <si>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</si>
  <si>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</si>
  <si>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</si>
  <si>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</si>
  <si>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</si>
  <si>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</si>
  <si>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</si>
  <si>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</si>
  <si>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</si>
  <si>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</si>
  <si>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</si>
  <si>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</si>
  <si>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</si>
  <si>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</si>
  <si>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</si>
  <si>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</si>
  <si>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</si>
  <si>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</si>
  <si>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</si>
  <si>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</si>
  <si>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</si>
  <si>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</si>
  <si>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</si>
  <si>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</si>
  <si>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</si>
  <si>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</si>
  <si>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</si>
  <si>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</si>
  <si>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</si>
  <si>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</si>
  <si>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</si>
  <si>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</si>
  <si>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</si>
  <si>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</si>
  <si>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</si>
  <si>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</si>
  <si>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</si>
  <si>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</si>
  <si>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</si>
  <si>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</si>
  <si>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</si>
  <si>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</si>
  <si>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</si>
  <si>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</si>
  <si>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</si>
  <si>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</si>
  <si>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</si>
  <si>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</si>
  <si>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</si>
  <si>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</si>
  <si>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</si>
  <si>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</si>
  <si>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</si>
  <si>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</si>
  <si>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</si>
  <si>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</si>
  <si>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</si>
  <si>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</si>
  <si>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</si>
  <si>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</si>
  <si>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</si>
  <si>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</si>
  <si>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</si>
  <si>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</si>
  <si>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</si>
  <si>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</si>
  <si>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</si>
  <si>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</si>
  <si>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</si>
  <si>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</si>
  <si>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</si>
  <si>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</si>
  <si>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</si>
  <si>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</si>
  <si>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</si>
  <si>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</si>
  <si>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</si>
  <si>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</si>
  <si>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</si>
  <si>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</si>
  <si>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</si>
  <si>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</si>
  <si>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</si>
  <si>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</si>
  <si>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</si>
  <si>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</si>
  <si>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</si>
  <si>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</si>
  <si>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</si>
  <si>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</si>
  <si>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</si>
  <si>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</si>
  <si>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</si>
  <si>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</si>
  <si>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</si>
  <si>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</si>
  <si>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</si>
  <si>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</si>
  <si>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</si>
  <si>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</si>
  <si>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</si>
  <si>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</si>
  <si>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</si>
  <si>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</si>
  <si>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</si>
  <si>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</si>
  <si>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</si>
  <si>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</si>
  <si>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</si>
  <si>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</si>
  <si>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</si>
  <si>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</si>
  <si>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</si>
  <si>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</si>
  <si>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</si>
  <si>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</si>
  <si>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</si>
  <si>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</si>
  <si>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</si>
  <si>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</si>
  <si>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</si>
  <si>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</si>
  <si>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</si>
  <si>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</si>
  <si>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</si>
  <si>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</si>
  <si>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</si>
  <si>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</si>
  <si>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</si>
  <si>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</si>
  <si>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</si>
  <si>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</si>
  <si>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</si>
  <si>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</si>
  <si>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</si>
  <si>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</si>
  <si>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</si>
  <si>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</si>
  <si>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</si>
  <si>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</si>
  <si>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</si>
  <si>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</si>
  <si>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</si>
  <si>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</si>
  <si>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</si>
  <si>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</si>
  <si>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</si>
  <si>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</si>
  <si>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</si>
  <si>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</si>
  <si>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</si>
  <si>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</si>
  <si>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</si>
  <si>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</si>
  <si>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</si>
  <si>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</si>
  <si>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</si>
  <si>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</si>
  <si>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</si>
  <si>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</si>
  <si>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</si>
  <si>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</si>
  <si>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</si>
  <si>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</si>
  <si>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</si>
  <si>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</si>
  <si>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</si>
  <si>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</si>
  <si>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</si>
  <si>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</si>
  <si>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</si>
  <si>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</si>
  <si>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</si>
  <si>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</si>
  <si>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</si>
  <si>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</si>
  <si>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</si>
  <si>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</si>
  <si>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</si>
  <si>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</si>
  <si>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</si>
  <si>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</si>
  <si>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</si>
  <si>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</si>
  <si>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</si>
  <si>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</si>
  <si>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</si>
  <si>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</si>
  <si>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</si>
  <si>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</si>
  <si>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</si>
  <si>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</si>
  <si>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</si>
  <si>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</si>
  <si>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</si>
  <si>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</si>
  <si>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</si>
  <si>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</si>
  <si>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</si>
  <si>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</si>
  <si>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</si>
  <si>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</si>
  <si>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</si>
  <si>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</si>
  <si>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</si>
  <si>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</si>
  <si>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</si>
  <si>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</si>
  <si>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</si>
  <si>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</si>
  <si>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</si>
  <si>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</si>
  <si>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</si>
  <si>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</si>
  <si>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</si>
  <si>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</si>
  <si>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</si>
  <si>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</si>
  <si>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</si>
  <si>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</si>
  <si>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</si>
  <si>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</si>
  <si>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</si>
  <si>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</si>
  <si>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</si>
  <si>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</si>
  <si>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</si>
  <si>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</si>
  <si>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</si>
  <si>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</si>
  <si>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</si>
  <si>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</si>
  <si>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</si>
  <si>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</si>
  <si>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</si>
  <si>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</si>
  <si>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</si>
  <si>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</si>
  <si>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</si>
  <si>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</si>
  <si>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</si>
  <si>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</si>
  <si>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</si>
  <si>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</si>
  <si>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</si>
  <si>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</si>
  <si>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</si>
  <si>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</si>
  <si>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</si>
  <si>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</si>
  <si>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</si>
  <si>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</si>
  <si>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</si>
  <si>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</si>
  <si>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</si>
  <si>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</si>
  <si>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</si>
  <si>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</si>
  <si>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</si>
  <si>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</si>
  <si>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</si>
  <si>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</si>
  <si>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</si>
  <si>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</si>
  <si>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</si>
  <si>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</si>
  <si>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</si>
  <si>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</si>
  <si>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</si>
  <si>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</si>
  <si>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</si>
  <si>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</si>
  <si>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</si>
  <si>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</si>
  <si>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</si>
  <si>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</si>
  <si>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</si>
  <si>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</si>
  <si>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</si>
  <si>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</si>
  <si>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</si>
  <si>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</si>
  <si>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</si>
  <si>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</si>
  <si>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</si>
  <si>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</si>
  <si>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</si>
  <si>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</si>
  <si>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</si>
  <si>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</si>
  <si>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</si>
  <si>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</si>
  <si>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</si>
  <si>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</si>
  <si>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</si>
  <si>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</si>
  <si>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</si>
  <si>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</si>
  <si>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</si>
  <si>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</si>
  <si>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</si>
  <si>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</si>
  <si>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</si>
  <si>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</si>
  <si>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</si>
  <si>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</si>
  <si>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</si>
  <si>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</si>
  <si>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</si>
  <si>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</si>
  <si>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</si>
  <si>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</si>
  <si>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</si>
  <si>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</si>
  <si>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</si>
  <si>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</si>
  <si>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</si>
  <si>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</si>
  <si>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</si>
  <si>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</si>
  <si>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</si>
  <si>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</si>
  <si>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</si>
  <si>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</si>
  <si>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</si>
  <si>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</si>
  <si>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</si>
  <si>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</si>
  <si>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</si>
  <si>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</si>
  <si>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</si>
  <si>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</si>
  <si>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</si>
  <si>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</si>
  <si>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</si>
  <si>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</si>
  <si>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</si>
  <si>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</si>
  <si>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</si>
  <si>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</si>
  <si>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</si>
  <si>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</si>
  <si>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</si>
  <si>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</si>
  <si>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</si>
  <si>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</si>
  <si>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</si>
  <si>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</si>
  <si>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</si>
  <si>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</si>
  <si>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</si>
  <si>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</si>
  <si>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</si>
  <si>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</si>
  <si>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</si>
  <si>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</si>
  <si>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</si>
  <si>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</si>
  <si>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</si>
  <si>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</si>
  <si>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</si>
  <si>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</si>
  <si>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</si>
  <si>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</si>
  <si>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</si>
  <si>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</si>
  <si>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</si>
  <si>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</si>
  <si>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</si>
  <si>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</si>
  <si>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</si>
  <si>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</si>
  <si>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</si>
  <si>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</si>
  <si>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</si>
  <si>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</si>
  <si>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</si>
  <si>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</si>
  <si>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</si>
  <si>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</si>
  <si>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</si>
  <si>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</si>
  <si>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</si>
  <si>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</si>
  <si>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</si>
  <si>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</si>
  <si>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</si>
  <si>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</si>
  <si>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</si>
  <si>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</si>
  <si>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</si>
  <si>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</si>
  <si>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</si>
  <si>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</si>
  <si>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</si>
  <si>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</si>
  <si>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</si>
  <si>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</si>
  <si>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</si>
  <si>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</si>
  <si>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</si>
  <si>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</si>
  <si>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</si>
  <si>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</si>
  <si>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</si>
  <si>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</si>
  <si>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</si>
  <si>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</si>
  <si>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</si>
  <si>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</si>
  <si>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</si>
  <si>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</si>
  <si>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</si>
  <si>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</si>
  <si>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</si>
  <si>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</si>
  <si>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</si>
  <si>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</si>
  <si>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</si>
  <si>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</si>
  <si>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</si>
  <si>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</si>
  <si>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</si>
  <si>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</si>
  <si>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</si>
  <si>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</si>
  <si>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</si>
  <si>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</si>
  <si>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</si>
  <si>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</si>
  <si>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</si>
  <si>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</si>
  <si>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</si>
  <si>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</si>
  <si>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</si>
  <si>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</si>
  <si>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</si>
  <si>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</si>
  <si>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</si>
  <si>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</si>
  <si>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</si>
  <si>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</si>
  <si>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</si>
  <si>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</si>
  <si>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</si>
  <si>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</si>
  <si>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</si>
  <si>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</si>
  <si>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</si>
  <si>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</si>
  <si>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</si>
  <si>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</si>
  <si>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</si>
  <si>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</si>
  <si>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</si>
  <si>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</si>
  <si>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</si>
  <si>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</si>
  <si>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</si>
  <si>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</si>
  <si>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</si>
  <si>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</si>
  <si>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</si>
  <si>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</si>
  <si>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</si>
  <si>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</si>
  <si>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</si>
  <si>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</si>
  <si>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</si>
  <si>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</si>
  <si>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</si>
  <si>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</si>
  <si>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</si>
  <si>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</si>
  <si>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</si>
  <si>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</si>
  <si>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</si>
  <si>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</si>
  <si>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</si>
  <si>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</si>
  <si>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</si>
  <si>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</si>
  <si>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</si>
  <si>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</si>
  <si>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</si>
  <si>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</si>
  <si>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</si>
  <si>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</si>
  <si>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</si>
  <si>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</si>
  <si>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</si>
  <si>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</si>
  <si>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</si>
  <si>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</si>
  <si>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</si>
  <si>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</si>
  <si>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</si>
  <si>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</si>
  <si>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</si>
  <si>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</si>
  <si>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</si>
  <si>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</si>
  <si>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</si>
  <si>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</si>
  <si>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</si>
  <si>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</si>
  <si>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</si>
  <si>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</si>
  <si>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</si>
  <si>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</si>
  <si>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</si>
  <si>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</si>
  <si>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</si>
  <si>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</si>
  <si>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</si>
  <si>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</si>
  <si>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</si>
  <si>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</si>
  <si>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</si>
  <si>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</si>
  <si>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</si>
  <si>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</si>
  <si>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</si>
  <si>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</si>
  <si>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</si>
  <si>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</si>
  <si>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</si>
  <si>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</si>
  <si>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</si>
  <si>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</si>
  <si>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</si>
  <si>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</si>
  <si>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</si>
  <si>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</si>
  <si>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</si>
  <si>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</si>
  <si>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</si>
  <si>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</si>
  <si>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</si>
  <si>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</si>
  <si>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</si>
  <si>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</si>
  <si>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</si>
  <si>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</si>
  <si>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</si>
  <si>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</si>
  <si>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</si>
  <si>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</si>
  <si>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</si>
  <si>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</si>
  <si>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</si>
  <si>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</si>
  <si>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</si>
  <si>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</si>
  <si>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</si>
  <si>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</si>
  <si>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</si>
  <si>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</si>
  <si>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</si>
  <si>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</si>
  <si>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</si>
  <si>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</si>
  <si>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</si>
  <si>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</si>
  <si>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</si>
  <si>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</si>
  <si>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</si>
  <si>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</si>
  <si>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</si>
  <si>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</si>
  <si>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</si>
  <si>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</si>
  <si>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</si>
  <si>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</si>
  <si>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</si>
  <si>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</si>
  <si>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</si>
  <si>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</si>
  <si>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</si>
  <si>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</si>
  <si>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</si>
  <si>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</si>
  <si>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</si>
  <si>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</si>
  <si>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</si>
  <si>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</si>
  <si>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</si>
  <si>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</si>
  <si>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</si>
  <si>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</si>
  <si>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</si>
  <si>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</si>
  <si>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</si>
  <si>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</si>
  <si>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</si>
  <si>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</si>
  <si>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</si>
  <si>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</si>
  <si>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</si>
  <si>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</si>
  <si>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</si>
  <si>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</si>
  <si>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</si>
  <si>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</si>
  <si>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</si>
  <si>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</si>
  <si>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</si>
  <si>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</si>
  <si>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</si>
  <si>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</si>
  <si>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</si>
  <si>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</si>
  <si>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</si>
  <si>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</si>
  <si>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</si>
  <si>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</si>
  <si>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</si>
  <si>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</si>
  <si>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</si>
  <si>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</si>
  <si>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</si>
  <si>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</si>
  <si>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</si>
  <si>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</si>
  <si>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</si>
  <si>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</si>
  <si>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</si>
  <si>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</si>
  <si>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</si>
  <si>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</si>
  <si>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</si>
  <si>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</si>
  <si>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</si>
  <si>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</si>
  <si>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</si>
  <si>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</si>
  <si>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</si>
  <si>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</si>
  <si>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</si>
  <si>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</si>
  <si>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</si>
  <si>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</si>
  <si>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</si>
  <si>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</si>
  <si>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</si>
  <si>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</si>
  <si>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</si>
  <si>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</si>
  <si>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</si>
  <si>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</si>
  <si>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</si>
  <si>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</si>
  <si>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</si>
  <si>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</si>
  <si>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</si>
  <si>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</si>
  <si>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</si>
  <si>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</si>
  <si>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</si>
  <si>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</si>
  <si>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</si>
  <si>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</si>
  <si>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</si>
  <si>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</si>
  <si>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</si>
  <si>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</si>
  <si>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</si>
  <si>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</si>
  <si>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</si>
  <si>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</si>
  <si>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</si>
  <si>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</si>
  <si>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</si>
  <si>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</si>
  <si>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</si>
  <si>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</si>
  <si>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</si>
  <si>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</si>
  <si>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</si>
  <si>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</si>
  <si>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</si>
  <si>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</si>
  <si>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</si>
  <si>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</si>
  <si>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</si>
  <si>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</si>
  <si>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</si>
  <si>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</si>
  <si>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</si>
  <si>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</si>
  <si>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</si>
  <si>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</si>
  <si>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</si>
  <si>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</si>
  <si>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</si>
  <si>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</si>
  <si>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</si>
  <si>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</si>
  <si>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</si>
  <si>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</si>
  <si>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</si>
  <si>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</si>
  <si>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</si>
  <si>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</si>
  <si>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</si>
  <si>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</si>
  <si>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</si>
  <si>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</si>
  <si>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</si>
  <si>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</si>
  <si>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</si>
  <si>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</si>
  <si>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</si>
  <si>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</si>
  <si>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</si>
  <si>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</si>
  <si>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</si>
  <si>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</si>
  <si>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</si>
  <si>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</si>
  <si>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</si>
  <si>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</si>
  <si>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</si>
  <si>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</si>
  <si>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</si>
  <si>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</si>
  <si>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</si>
  <si>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</si>
  <si>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</si>
  <si>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</si>
  <si>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</si>
  <si>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</si>
  <si>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</si>
  <si>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</si>
  <si>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</si>
  <si>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</si>
  <si>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</si>
  <si>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</si>
  <si>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</si>
  <si>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</si>
  <si>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</si>
  <si>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</si>
  <si>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</si>
  <si>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</si>
  <si>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</si>
  <si>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</si>
  <si>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</si>
  <si>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</si>
  <si>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</si>
  <si>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</si>
  <si>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</si>
  <si>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</si>
  <si>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</si>
  <si>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</si>
  <si>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</si>
  <si>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</si>
  <si>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</si>
  <si>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</si>
  <si>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</si>
  <si>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</si>
  <si>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</si>
  <si>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</si>
  <si>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</si>
  <si>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</si>
  <si>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</si>
  <si>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</si>
  <si>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</si>
  <si>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</si>
  <si>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</si>
  <si>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</si>
  <si>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</si>
  <si>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</si>
  <si>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</si>
  <si>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</si>
  <si>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</si>
  <si>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</si>
  <si>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</si>
  <si>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</si>
  <si>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</si>
  <si>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</si>
  <si>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</si>
  <si>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</si>
  <si>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</si>
  <si>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</si>
  <si>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</si>
  <si>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</si>
  <si>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</si>
  <si>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</si>
  <si>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</si>
  <si>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</si>
  <si>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</si>
  <si>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</si>
  <si>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</si>
  <si>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</si>
  <si>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</si>
  <si>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</si>
  <si>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</si>
  <si>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</si>
  <si>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</si>
  <si>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</si>
  <si>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</si>
  <si>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</si>
  <si>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</si>
  <si>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</si>
  <si>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</si>
  <si>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</si>
  <si>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</si>
  <si>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</si>
  <si>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</si>
  <si>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</si>
  <si>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</si>
  <si>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</si>
  <si>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</si>
  <si>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</si>
  <si>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</si>
  <si>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</si>
  <si>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</si>
  <si>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</si>
  <si>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</si>
  <si>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</si>
  <si>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</si>
  <si>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</si>
  <si>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</si>
  <si>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</si>
  <si>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</si>
  <si>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</si>
  <si>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</si>
  <si>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</si>
  <si>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</si>
  <si>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</si>
  <si>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</si>
  <si>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</si>
  <si>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</si>
  <si>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</si>
  <si>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</si>
  <si>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</si>
  <si>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</si>
  <si>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</si>
  <si>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</si>
  <si>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</si>
  <si>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</si>
  <si>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</si>
  <si>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</si>
  <si>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</si>
  <si>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</si>
  <si>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</si>
  <si>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</si>
  <si>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</si>
  <si>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</si>
  <si>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</si>
  <si>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</si>
  <si>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</si>
  <si>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</si>
  <si>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</si>
  <si>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</si>
  <si>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</si>
  <si>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</si>
  <si>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</si>
  <si>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</si>
  <si>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</si>
  <si>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</si>
  <si>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</si>
  <si>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</si>
  <si>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</si>
  <si>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</si>
  <si>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</si>
  <si>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</si>
  <si>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</si>
  <si>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</si>
  <si>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</si>
  <si>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</si>
  <si>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</si>
  <si>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</si>
  <si>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</si>
  <si>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</si>
  <si>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</si>
  <si>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</si>
  <si>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</si>
  <si>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</si>
  <si>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</si>
  <si>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</si>
  <si>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</si>
  <si>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</si>
  <si>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</si>
  <si>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</si>
  <si>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</si>
  <si>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</si>
  <si>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</si>
  <si>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</si>
  <si>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</si>
  <si>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</si>
  <si>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</si>
  <si>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</si>
  <si>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</si>
  <si>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</si>
  <si>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</si>
  <si>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</si>
  <si>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</si>
  <si>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</si>
  <si>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</si>
  <si>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</si>
  <si>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</si>
  <si>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</si>
  <si>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</si>
  <si>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</si>
  <si>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</si>
  <si>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</si>
  <si>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</si>
  <si>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</si>
  <si>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</si>
  <si>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</si>
  <si>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</si>
  <si>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</si>
  <si>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</si>
  <si>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</si>
  <si>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</si>
  <si>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</si>
  <si>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</si>
  <si>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</si>
  <si>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</si>
  <si>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</si>
  <si>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</si>
  <si>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</si>
  <si>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</si>
  <si>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</si>
  <si>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</si>
  <si>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</si>
  <si>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</si>
  <si>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</si>
  <si>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</si>
  <si>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</si>
  <si>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</si>
  <si>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</si>
  <si>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</si>
  <si>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</si>
  <si>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</si>
  <si>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</si>
  <si>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</si>
  <si>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</si>
  <si>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</si>
  <si>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</si>
  <si>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</si>
  <si>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</si>
  <si>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</si>
  <si>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</si>
  <si>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</si>
  <si>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</si>
  <si>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</si>
  <si>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</si>
  <si>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</si>
  <si>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</si>
  <si>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</si>
  <si>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</si>
  <si>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</si>
  <si>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</si>
  <si>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</si>
  <si>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</si>
  <si>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</si>
  <si>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</si>
  <si>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</si>
  <si>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</si>
  <si>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</si>
  <si>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</si>
  <si>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</si>
  <si>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</si>
  <si>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</si>
  <si>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</si>
  <si>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</si>
  <si>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</si>
  <si>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</si>
  <si>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</si>
  <si>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</si>
  <si>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</si>
  <si>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</si>
  <si>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</si>
  <si>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</si>
  <si>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</si>
  <si>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</si>
  <si>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</si>
  <si>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</si>
  <si>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</si>
  <si>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</si>
  <si>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</si>
  <si>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</si>
  <si>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</si>
  <si>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</si>
  <si>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</si>
  <si>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</si>
  <si>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</si>
  <si>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</si>
  <si>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</si>
  <si>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</si>
  <si>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</si>
  <si>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</si>
  <si>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</si>
  <si>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</si>
  <si>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</si>
  <si>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</si>
  <si>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</si>
  <si>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</si>
  <si>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</si>
  <si>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</si>
  <si>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</si>
  <si>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</si>
  <si>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</si>
  <si>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</si>
  <si>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</si>
  <si>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</si>
  <si>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</si>
  <si>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</si>
  <si>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</si>
  <si>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</si>
  <si>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</si>
  <si>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</si>
  <si>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</si>
  <si>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</si>
  <si>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</si>
  <si>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</si>
  <si>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</si>
  <si>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</si>
  <si>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</si>
  <si>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</si>
  <si>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</si>
  <si>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</si>
  <si>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</si>
  <si>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</si>
  <si>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</si>
  <si>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</si>
  <si>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</si>
  <si>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</si>
  <si>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</si>
  <si>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</si>
  <si>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</si>
  <si>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</si>
  <si>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</si>
  <si>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</si>
  <si>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</si>
  <si>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</si>
  <si>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</si>
  <si>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</si>
  <si>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</si>
  <si>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</si>
  <si>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</si>
  <si>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</si>
  <si>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</si>
  <si>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</si>
  <si>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</si>
  <si>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</si>
  <si>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</si>
  <si>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</si>
  <si>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</si>
  <si>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</si>
  <si>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</si>
  <si>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</si>
  <si>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</si>
  <si>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</si>
  <si>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</si>
  <si>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</si>
  <si>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</si>
  <si>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</si>
  <si>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</si>
  <si>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</si>
  <si>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</si>
  <si>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</si>
  <si>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</si>
  <si>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</si>
  <si>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</si>
  <si>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</si>
  <si>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</si>
  <si>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</si>
  <si>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</si>
  <si>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</si>
  <si>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</si>
  <si>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</si>
  <si>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</si>
  <si>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</si>
  <si>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</si>
  <si>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</si>
  <si>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</si>
  <si>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</si>
  <si>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</si>
  <si>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</si>
  <si>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</si>
  <si>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</si>
  <si>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</si>
  <si>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</si>
  <si>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</si>
  <si>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</si>
  <si>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</si>
  <si>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</si>
  <si>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</si>
  <si>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</si>
  <si>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</si>
  <si>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</si>
  <si>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</si>
  <si>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</si>
  <si>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</si>
  <si>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</si>
  <si>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</si>
  <si>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</si>
  <si>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</si>
  <si>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</si>
  <si>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</si>
  <si>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</si>
  <si>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</si>
  <si>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</si>
  <si>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</si>
  <si>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</si>
  <si>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</si>
  <si>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</si>
  <si>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</si>
  <si>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</si>
  <si>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</si>
  <si>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</si>
  <si>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</si>
  <si>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</si>
  <si>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</si>
  <si>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</si>
  <si>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</si>
  <si>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</si>
  <si>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</si>
  <si>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</si>
  <si>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</si>
  <si>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</si>
  <si>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</si>
  <si>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</si>
  <si>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</si>
  <si>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</si>
  <si>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</si>
  <si>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</si>
  <si>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</si>
  <si>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</si>
  <si>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</si>
  <si>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</si>
  <si>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</si>
  <si>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</si>
  <si>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</si>
  <si>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</si>
  <si>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</si>
  <si>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</si>
  <si>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</si>
  <si>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</si>
  <si>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</si>
  <si>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</si>
  <si>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</si>
  <si>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</si>
  <si>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</si>
  <si>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</si>
  <si>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</si>
  <si>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</si>
  <si>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</si>
  <si>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</si>
  <si>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</si>
  <si>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</si>
  <si>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</si>
  <si>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</si>
  <si>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</si>
  <si>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</si>
  <si>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</si>
  <si>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</si>
  <si>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</si>
  <si>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</si>
  <si>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</si>
  <si>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</si>
  <si>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</si>
  <si>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</si>
  <si>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</si>
  <si>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</si>
  <si>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</si>
  <si>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</si>
  <si>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</si>
  <si>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</si>
  <si>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</si>
  <si>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</si>
  <si>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</si>
  <si>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</si>
  <si>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</si>
  <si>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</si>
  <si>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</si>
  <si>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</si>
  <si>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</si>
  <si>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</si>
  <si>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</si>
  <si>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</si>
  <si>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</si>
  <si>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</si>
  <si>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</si>
  <si>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</si>
  <si>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</si>
  <si>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</si>
  <si>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</si>
  <si>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</si>
  <si>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</si>
  <si>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</si>
  <si>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</si>
  <si>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</si>
  <si>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</si>
  <si>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</si>
  <si>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</si>
  <si>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</si>
  <si>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</si>
  <si>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</si>
  <si>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</si>
  <si>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</si>
  <si>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</si>
  <si>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</si>
  <si>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</si>
  <si>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</si>
  <si>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</si>
  <si>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</si>
  <si>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</si>
  <si>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</si>
  <si>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</si>
  <si>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</si>
  <si>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</si>
  <si>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</si>
  <si>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</si>
  <si>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</si>
  <si>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</si>
  <si>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</si>
  <si>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</si>
  <si>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</si>
  <si>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</si>
  <si>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</si>
  <si>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</si>
  <si>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</si>
  <si>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</si>
  <si>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</si>
  <si>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</si>
  <si>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</si>
  <si>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</si>
  <si>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</si>
  <si>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</si>
  <si>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</si>
  <si>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</si>
  <si>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</si>
  <si>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</si>
  <si>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</si>
  <si>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</si>
  <si>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</si>
  <si>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</si>
  <si>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</si>
  <si>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</si>
  <si>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</si>
  <si>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</si>
  <si>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</si>
  <si>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</si>
  <si>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</si>
  <si>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</si>
  <si>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</si>
  <si>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</si>
  <si>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</si>
  <si>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</si>
  <si>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</si>
  <si>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</si>
  <si>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</si>
  <si>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</si>
  <si>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</si>
  <si>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</si>
  <si>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</si>
  <si>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</si>
  <si>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</si>
  <si>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</si>
  <si>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</si>
  <si>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</si>
  <si>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</si>
  <si>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</si>
  <si>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</si>
  <si>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</si>
  <si>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</si>
  <si>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</si>
  <si>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</si>
  <si>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</si>
  <si>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</si>
  <si>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</si>
  <si>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</si>
  <si>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</si>
  <si>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</si>
  <si>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</si>
  <si>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</si>
  <si>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</si>
  <si>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</si>
  <si>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</si>
  <si>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</si>
  <si>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</si>
  <si>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</si>
  <si>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</si>
  <si>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</si>
  <si>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</si>
  <si>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</si>
  <si>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</si>
  <si>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</si>
  <si>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</si>
  <si>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</si>
  <si>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</si>
  <si>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</si>
  <si>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</si>
  <si>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</si>
  <si>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</si>
  <si>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</si>
  <si>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</si>
  <si>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</si>
  <si>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</si>
  <si>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</si>
  <si>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</si>
  <si>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</si>
  <si>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</si>
  <si>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</si>
  <si>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</si>
  <si>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</si>
  <si>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</si>
  <si>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</si>
  <si>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</si>
  <si>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</si>
  <si>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</si>
  <si>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</si>
  <si>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</si>
  <si>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</si>
  <si>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</si>
  <si>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</si>
  <si>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</si>
  <si>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</si>
  <si>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</si>
  <si>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</si>
  <si>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</si>
  <si>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</si>
  <si>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</si>
  <si>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</si>
  <si>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</si>
  <si>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</si>
  <si>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</si>
  <si>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</si>
  <si>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</si>
  <si>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</si>
  <si>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</si>
  <si>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</si>
  <si>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</si>
  <si>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</si>
  <si>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</si>
  <si>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</si>
  <si>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</si>
  <si>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</si>
  <si>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</si>
  <si>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</si>
  <si>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</si>
  <si>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</si>
  <si>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</si>
  <si>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</si>
  <si>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</si>
  <si>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</si>
  <si>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</si>
  <si>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</si>
  <si>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</si>
  <si>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</si>
  <si>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</si>
  <si>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</si>
  <si>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</si>
  <si>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</si>
  <si>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</si>
  <si>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</si>
  <si>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</si>
  <si>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</si>
  <si>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</si>
  <si>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</si>
  <si>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</si>
  <si>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</si>
  <si>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</si>
  <si>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</si>
  <si>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</si>
  <si>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</si>
  <si>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</si>
  <si>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</si>
  <si>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</si>
  <si>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</si>
  <si>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</si>
  <si>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</si>
  <si>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</si>
  <si>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</si>
  <si>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</si>
  <si>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</si>
  <si>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</si>
  <si>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</si>
  <si>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</si>
  <si>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</si>
  <si>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</si>
  <si>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</si>
  <si>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</si>
  <si>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</si>
  <si>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</si>
  <si>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</si>
  <si>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</si>
  <si>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</si>
  <si>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</si>
  <si>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</si>
  <si>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</si>
  <si>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</si>
  <si>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</si>
  <si>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</si>
  <si>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</si>
  <si>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</si>
  <si>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</si>
  <si>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</si>
  <si>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</si>
  <si>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</si>
  <si>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</si>
  <si>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</si>
  <si>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</si>
  <si>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</si>
  <si>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</si>
  <si>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</si>
  <si>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</si>
  <si>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</si>
  <si>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</si>
  <si>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</si>
  <si>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</si>
  <si>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</si>
  <si>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</si>
  <si>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</si>
  <si>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</si>
  <si>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</si>
  <si>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</si>
  <si>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</si>
  <si>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</si>
  <si>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</si>
  <si>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</si>
  <si>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</si>
  <si>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</si>
  <si>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</si>
  <si>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</si>
  <si>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</si>
  <si>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</si>
  <si>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</si>
  <si>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</si>
  <si>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</si>
  <si>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</si>
  <si>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</si>
  <si>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</si>
  <si>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</si>
  <si>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</si>
  <si>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</si>
  <si>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</si>
  <si>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</si>
  <si>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</si>
  <si>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</si>
  <si>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</si>
  <si>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</si>
  <si>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</si>
  <si>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</si>
  <si>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</si>
  <si>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</si>
  <si>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</si>
  <si>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</si>
  <si>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</si>
  <si>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</si>
  <si>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</si>
  <si>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</si>
  <si>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</si>
  <si>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</si>
  <si>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</si>
  <si>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</si>
  <si>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</si>
  <si>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</si>
  <si>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</si>
  <si>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</si>
  <si>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</si>
  <si>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</si>
  <si>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</si>
  <si>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</si>
  <si>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</si>
  <si>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</si>
  <si>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</si>
  <si>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</si>
  <si>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</si>
  <si>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</si>
  <si>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</si>
  <si>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</si>
  <si>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</si>
  <si>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</si>
  <si>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</si>
  <si>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</si>
  <si>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</si>
  <si>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</si>
  <si>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</si>
  <si>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</si>
  <si>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</si>
  <si>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</si>
  <si>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</si>
  <si>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</si>
  <si>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</si>
  <si>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</si>
  <si>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</si>
  <si>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</si>
  <si>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</si>
  <si>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</si>
  <si>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</si>
  <si>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</si>
  <si>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</si>
  <si>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</si>
  <si>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</si>
  <si>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</si>
  <si>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</si>
  <si>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</si>
  <si>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</si>
  <si>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</si>
  <si>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</si>
  <si>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</si>
  <si>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</si>
  <si>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</si>
  <si>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</si>
  <si>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</si>
  <si>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</si>
  <si>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</si>
  <si>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</si>
  <si>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</si>
  <si>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</si>
  <si>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</si>
  <si>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</si>
  <si>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</si>
  <si>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</si>
  <si>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</si>
  <si>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</si>
  <si>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</si>
  <si>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</si>
  <si>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</si>
  <si>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</si>
  <si>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</si>
  <si>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</si>
  <si>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</si>
  <si>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</si>
  <si>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</si>
  <si>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</si>
  <si>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</si>
  <si>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</si>
  <si>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</si>
  <si>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</si>
  <si>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</si>
  <si>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</si>
  <si>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</si>
  <si>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</si>
  <si>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</si>
  <si>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</si>
  <si>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</si>
  <si>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</si>
  <si>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</si>
  <si>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</si>
  <si>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</si>
  <si>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</si>
  <si>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</si>
  <si>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</si>
  <si>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</si>
  <si>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</si>
  <si>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</si>
  <si>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</si>
  <si>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</si>
  <si>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</si>
  <si>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</si>
  <si>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</si>
  <si>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</si>
  <si>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</si>
  <si>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</si>
  <si>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</si>
  <si>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</si>
  <si>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</si>
  <si>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</si>
  <si>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</si>
  <si>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</si>
  <si>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</si>
  <si>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</si>
  <si>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</si>
  <si>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</si>
  <si>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</si>
  <si>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</si>
  <si>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</si>
  <si>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</si>
  <si>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</si>
  <si>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</si>
  <si>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</si>
  <si>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</si>
  <si>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</si>
  <si>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</si>
  <si>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</si>
  <si>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</si>
  <si>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</si>
  <si>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</si>
  <si>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</si>
  <si>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</si>
  <si>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</si>
  <si>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</si>
  <si>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</si>
  <si>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</si>
  <si>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</si>
  <si>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</si>
  <si>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</si>
  <si>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</si>
  <si>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</si>
  <si>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</si>
  <si>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</si>
  <si>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</si>
  <si>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</si>
  <si>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</si>
  <si>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</si>
  <si>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</si>
  <si>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</si>
  <si>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</si>
  <si>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</si>
  <si>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</si>
  <si>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</si>
  <si>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</si>
  <si>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</si>
  <si>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</si>
  <si>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</si>
  <si>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</si>
  <si>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</si>
  <si>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</si>
  <si>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</si>
  <si>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</si>
  <si>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</si>
  <si>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</si>
  <si>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</si>
  <si>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</si>
  <si>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</si>
  <si>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</si>
  <si>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</si>
  <si>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</si>
  <si>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</si>
  <si>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</si>
  <si>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</si>
  <si>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</si>
  <si>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</si>
  <si>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</si>
  <si>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</si>
  <si>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</si>
  <si>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</si>
  <si>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</si>
  <si>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</si>
  <si>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</si>
  <si>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</si>
  <si>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</si>
  <si>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</si>
  <si>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</si>
  <si>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</si>
  <si>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</si>
  <si>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</si>
  <si>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</si>
  <si>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</si>
  <si>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</si>
  <si>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</si>
  <si>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</si>
  <si>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</si>
  <si>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</si>
  <si>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</si>
  <si>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</si>
  <si>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</si>
  <si>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</si>
  <si>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</si>
  <si>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</si>
  <si>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</si>
  <si>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</si>
  <si>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</si>
  <si>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</si>
  <si>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</si>
  <si>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</si>
  <si>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</si>
  <si>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</si>
  <si>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</si>
  <si>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</si>
  <si>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</si>
  <si>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</si>
  <si>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</si>
  <si>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</si>
  <si>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</si>
  <si>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</si>
  <si>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</si>
  <si>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</si>
  <si>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</si>
  <si>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</si>
  <si>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</si>
  <si>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</si>
  <si>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</si>
  <si>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</si>
  <si>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</si>
  <si>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</si>
  <si>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</si>
  <si>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</si>
  <si>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</si>
  <si>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</si>
  <si>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</si>
  <si>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</si>
  <si>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</si>
  <si>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</si>
  <si>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</si>
  <si>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</si>
  <si>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</si>
  <si>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</si>
  <si>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</si>
  <si>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</si>
  <si>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</si>
  <si>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</si>
  <si>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</si>
  <si>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</si>
  <si>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</si>
  <si>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</si>
  <si>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</si>
  <si>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</si>
  <si>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</si>
  <si>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</si>
  <si>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</si>
  <si>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</si>
  <si>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</si>
  <si>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</si>
  <si>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</si>
  <si>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</si>
  <si>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</si>
  <si>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</si>
  <si>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</si>
  <si>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</si>
  <si>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</si>
  <si>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</si>
  <si>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</si>
  <si>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</si>
  <si>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</si>
  <si>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</si>
  <si>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</si>
  <si>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</si>
  <si>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</si>
  <si>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</si>
  <si>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</si>
  <si>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</si>
  <si>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</si>
  <si>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</si>
  <si>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</si>
  <si>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</si>
  <si>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</si>
  <si>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</si>
  <si>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</si>
  <si>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</si>
  <si>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</si>
  <si>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</si>
  <si>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</si>
  <si>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</si>
  <si>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</si>
  <si>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</si>
  <si>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</si>
  <si>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</si>
  <si>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</si>
  <si>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</si>
  <si>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</si>
  <si>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</si>
  <si>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</si>
  <si>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</si>
  <si>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</si>
  <si>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</si>
  <si>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</si>
  <si>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</si>
  <si>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</si>
  <si>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</si>
  <si>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</si>
  <si>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</si>
  <si>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</si>
  <si>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</si>
  <si>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</si>
  <si>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</si>
  <si>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</si>
  <si>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</si>
  <si>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</si>
  <si>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</si>
  <si>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</si>
  <si>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</si>
  <si>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</si>
  <si>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</si>
  <si>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</si>
  <si>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</si>
  <si>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</si>
  <si>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</si>
  <si>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</si>
  <si>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</si>
  <si>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</si>
  <si>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</si>
  <si>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</si>
  <si>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</si>
  <si>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</si>
  <si>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</si>
  <si>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</si>
  <si>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</si>
  <si>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</si>
  <si>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</si>
  <si>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</si>
  <si>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</si>
  <si>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</si>
  <si>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</si>
  <si>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</si>
  <si>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</si>
  <si>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</si>
  <si>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</si>
  <si>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</si>
  <si>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</si>
  <si>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</si>
  <si>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</si>
  <si>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</si>
  <si>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</si>
  <si>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</si>
  <si>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</si>
  <si>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</si>
  <si>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</si>
  <si>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</si>
  <si>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</si>
  <si>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</si>
  <si>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</si>
  <si>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</si>
  <si>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</si>
  <si>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</si>
  <si>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</si>
  <si>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</si>
  <si>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</si>
  <si>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</si>
  <si>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</si>
  <si>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</si>
  <si>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</si>
  <si>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</si>
  <si>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</si>
  <si>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</si>
  <si>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</si>
  <si>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</si>
  <si>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</si>
  <si>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</si>
  <si>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</si>
  <si>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</si>
  <si>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</si>
  <si>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</si>
  <si>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</si>
  <si>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</si>
  <si>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</si>
  <si>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</si>
  <si>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</si>
  <si>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</si>
  <si>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</si>
  <si>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</si>
  <si>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</si>
  <si>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</si>
  <si>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</si>
  <si>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</si>
  <si>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</si>
  <si>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</si>
  <si>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</si>
  <si>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</si>
  <si>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</si>
  <si>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</si>
  <si>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</si>
  <si>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</si>
  <si>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</si>
  <si>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</si>
  <si>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</si>
  <si>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</si>
  <si>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</si>
  <si>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</si>
  <si>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</si>
  <si>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</si>
  <si>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</si>
  <si>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</si>
  <si>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</si>
  <si>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</si>
  <si>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</si>
  <si>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</si>
  <si>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</si>
  <si>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</si>
  <si>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</si>
  <si>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</si>
  <si>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</si>
  <si>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</si>
  <si>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</si>
  <si>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</si>
  <si>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</si>
  <si>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</si>
  <si>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</si>
  <si>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</si>
  <si>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</si>
  <si>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</si>
  <si>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</si>
  <si>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</si>
  <si>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</si>
  <si>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</si>
  <si>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</si>
  <si>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</si>
  <si>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</si>
  <si>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</si>
  <si>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</si>
  <si>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</si>
  <si>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</si>
  <si>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</si>
  <si>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</si>
  <si>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</si>
  <si>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</si>
  <si>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</si>
  <si>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</si>
  <si>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</si>
  <si>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</si>
  <si>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</si>
  <si>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</si>
  <si>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</si>
  <si>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</si>
  <si>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</si>
  <si>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</si>
  <si>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</si>
  <si>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</si>
  <si>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</si>
  <si>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</si>
  <si>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</si>
  <si>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</si>
  <si>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</si>
  <si>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</si>
  <si>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</si>
  <si>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</si>
  <si>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</si>
  <si>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</si>
  <si>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</si>
  <si>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</si>
  <si>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</si>
  <si>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</si>
  <si>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</si>
  <si>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</si>
  <si>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</si>
  <si>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</si>
  <si>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</si>
  <si>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</si>
  <si>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</si>
  <si>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</si>
  <si>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</si>
  <si>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</si>
  <si>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</si>
  <si>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</si>
  <si>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</si>
  <si>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</si>
  <si>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</si>
  <si>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</si>
  <si>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</si>
  <si>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</si>
  <si>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</si>
  <si>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</si>
  <si>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</si>
  <si>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</si>
  <si>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</si>
  <si>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</si>
  <si>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</si>
  <si>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</si>
  <si>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</si>
  <si>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</si>
  <si>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</si>
  <si>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</si>
  <si>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</si>
  <si>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</si>
  <si>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</si>
  <si>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</si>
  <si>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</si>
  <si>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</si>
  <si>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</si>
  <si>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</si>
  <si>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</si>
  <si>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</si>
  <si>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</si>
  <si>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</si>
  <si>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</si>
  <si>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</si>
  <si>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</si>
  <si>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</si>
  <si>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</si>
  <si>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</si>
  <si>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</si>
  <si>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</si>
  <si>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</si>
  <si>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</si>
  <si>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</si>
  <si>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</si>
  <si>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</si>
  <si>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</si>
  <si>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</si>
  <si>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</si>
  <si>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</si>
  <si>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</si>
  <si>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</si>
  <si>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</si>
  <si>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</si>
  <si>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</si>
  <si>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</si>
  <si>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</si>
  <si>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</si>
  <si>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</si>
  <si>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</si>
  <si>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</si>
  <si>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</si>
  <si>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</si>
  <si>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</si>
  <si>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</si>
  <si>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</si>
  <si>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</si>
  <si>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</si>
  <si>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</si>
  <si>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</si>
  <si>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</si>
  <si>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</si>
  <si>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</si>
  <si>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</si>
  <si>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</si>
  <si>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</si>
  <si>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</si>
  <si>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</si>
  <si>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</si>
  <si>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</si>
  <si>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</si>
  <si>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</si>
  <si>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</si>
  <si>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</si>
  <si>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</si>
  <si>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</si>
  <si>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</si>
  <si>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</si>
  <si>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</si>
  <si>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</si>
  <si>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</si>
  <si>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</si>
  <si>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</si>
  <si>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</si>
  <si>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</si>
  <si>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</si>
  <si>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</si>
  <si>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</si>
  <si>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</si>
  <si>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</si>
  <si>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</si>
  <si>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</si>
  <si>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</si>
  <si>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</si>
  <si>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</si>
  <si>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</si>
  <si>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</si>
  <si>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</si>
  <si>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</si>
  <si>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</si>
  <si>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</si>
  <si>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</si>
  <si>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</si>
  <si>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</si>
  <si>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</si>
  <si>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</si>
  <si>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</si>
  <si>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</si>
  <si>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</si>
  <si>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</si>
  <si>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</si>
  <si>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</si>
  <si>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</si>
  <si>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</si>
  <si>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</si>
  <si>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</si>
  <si>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</si>
  <si>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</si>
  <si>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</si>
  <si>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</si>
  <si>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</si>
  <si>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</si>
  <si>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</si>
  <si>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</si>
  <si>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</si>
  <si>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</si>
  <si>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</si>
  <si>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</si>
  <si>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</si>
  <si>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</si>
  <si>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</si>
  <si>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</si>
  <si>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</si>
  <si>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</si>
  <si>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</si>
  <si>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</si>
  <si>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</si>
  <si>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</si>
  <si>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</si>
  <si>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</si>
  <si>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</si>
  <si>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</si>
  <si>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</si>
  <si>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</si>
  <si>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</si>
  <si>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</si>
  <si>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</si>
  <si>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</si>
  <si>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</si>
  <si>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</si>
  <si>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</si>
  <si>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</si>
  <si>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</si>
  <si>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</si>
  <si>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</si>
  <si>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</si>
  <si>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</si>
  <si>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</si>
  <si>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</si>
  <si>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</si>
  <si>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</si>
  <si>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</si>
  <si>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</si>
  <si>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</si>
  <si>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</si>
  <si>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</si>
  <si>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</si>
  <si>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</si>
  <si>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</si>
  <si>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</si>
  <si>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</si>
  <si>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</si>
  <si>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</si>
  <si>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</si>
  <si>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</si>
  <si>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</si>
  <si>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</si>
  <si>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</si>
  <si>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</si>
  <si>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</si>
  <si>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</si>
  <si>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</si>
  <si>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</si>
  <si>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</si>
  <si>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</si>
  <si>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</si>
  <si>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</si>
  <si>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</si>
  <si>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</si>
  <si>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</si>
  <si>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</si>
  <si>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</si>
  <si>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</si>
  <si>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</si>
  <si>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</si>
  <si>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</si>
  <si>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</si>
  <si>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</si>
  <si>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</si>
  <si>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</si>
  <si>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</si>
  <si>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</si>
  <si>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</si>
  <si>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</si>
  <si>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</si>
  <si>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</si>
  <si>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</si>
  <si>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</si>
  <si>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</si>
  <si>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</si>
  <si>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</si>
  <si>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</si>
  <si>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</si>
  <si>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</si>
  <si>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</si>
  <si>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</si>
  <si>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</si>
  <si>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</si>
  <si>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</si>
  <si>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</si>
  <si>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</si>
  <si>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</si>
  <si>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</si>
  <si>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</si>
  <si>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</si>
  <si>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</si>
  <si>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</si>
  <si>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</si>
  <si>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</si>
  <si>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</si>
  <si>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</si>
  <si>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</si>
  <si>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</si>
  <si>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</si>
  <si>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</si>
  <si>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</si>
  <si>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</si>
  <si>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</si>
  <si>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</si>
  <si>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</si>
  <si>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</si>
  <si>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</si>
  <si>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</si>
  <si>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</si>
  <si>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</si>
  <si>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</si>
  <si>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</si>
  <si>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</si>
  <si>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</si>
  <si>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</si>
  <si>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</si>
  <si>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</si>
  <si>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</si>
  <si>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</si>
  <si>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</si>
  <si>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</si>
  <si>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</si>
  <si>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</si>
  <si>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</si>
  <si>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</si>
  <si>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</si>
  <si>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</si>
  <si>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</si>
  <si>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</si>
  <si>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</si>
  <si>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</si>
  <si>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</si>
  <si>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</si>
  <si>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</si>
  <si>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</si>
  <si>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</si>
  <si>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</si>
  <si>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</si>
  <si>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</si>
  <si>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</si>
  <si>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</si>
  <si>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</si>
  <si>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</si>
  <si>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</si>
  <si>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</si>
  <si>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</si>
  <si>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</si>
  <si>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</si>
  <si>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</si>
  <si>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</si>
  <si>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</si>
  <si>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</si>
  <si>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</si>
  <si>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</si>
  <si>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</si>
  <si>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</si>
  <si>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</si>
  <si>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</si>
  <si>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</si>
  <si>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</si>
  <si>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</si>
  <si>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</si>
  <si>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</si>
  <si>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</si>
  <si>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</si>
  <si>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</si>
  <si>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</si>
  <si>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</si>
  <si>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</si>
  <si>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</si>
  <si>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</si>
  <si>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</si>
  <si>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</si>
  <si>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</si>
  <si>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</si>
  <si>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</si>
  <si>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</si>
  <si>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</si>
  <si>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</si>
  <si>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</si>
  <si>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</si>
  <si>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</si>
  <si>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</si>
  <si>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</si>
  <si>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</si>
  <si>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</si>
  <si>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</si>
  <si>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</si>
  <si>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</si>
  <si>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</si>
  <si>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</si>
  <si>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</si>
  <si>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</si>
  <si>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</si>
  <si>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</si>
  <si>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</si>
  <si>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</si>
  <si>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</si>
  <si>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</si>
  <si>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</si>
  <si>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</si>
  <si>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</si>
  <si>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</si>
  <si>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</si>
  <si>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</si>
  <si>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</si>
  <si>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</si>
  <si>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</si>
  <si>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</si>
  <si>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</si>
  <si>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</si>
  <si>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</si>
  <si>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</si>
  <si>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</si>
  <si>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</si>
  <si>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</si>
  <si>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</si>
  <si>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</si>
  <si>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</si>
  <si>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</si>
  <si>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</si>
  <si>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</si>
  <si>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</si>
  <si>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</si>
  <si>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</si>
  <si>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</si>
  <si>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</si>
  <si>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</si>
  <si>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</si>
  <si>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</si>
  <si>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</si>
  <si>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</si>
  <si>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</si>
  <si>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</si>
  <si>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</si>
  <si>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</si>
  <si>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</si>
  <si>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</si>
  <si>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</si>
  <si>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</si>
  <si>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</si>
  <si>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</si>
  <si>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</si>
  <si>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</si>
  <si>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</si>
  <si>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</si>
  <si>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</si>
  <si>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</si>
  <si>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</si>
  <si>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</si>
  <si>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</si>
  <si>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</si>
  <si>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</si>
  <si>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</si>
  <si>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</si>
  <si>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</si>
  <si>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</si>
  <si>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</si>
  <si>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</si>
  <si>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</si>
  <si>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</si>
  <si>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</si>
  <si>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</si>
  <si>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</si>
  <si>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</si>
  <si>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</si>
  <si>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</si>
  <si>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</si>
  <si>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</si>
  <si>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</si>
  <si>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</si>
  <si>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</si>
  <si>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</si>
  <si>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</si>
  <si>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</si>
  <si>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</si>
  <si>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</si>
  <si>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</si>
  <si>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</si>
  <si>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</si>
  <si>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</si>
  <si>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</si>
  <si>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</si>
  <si>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</si>
  <si>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</si>
  <si>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</si>
  <si>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</si>
  <si>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</si>
  <si>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</si>
  <si>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</si>
  <si>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</si>
  <si>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</si>
  <si>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</si>
  <si>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</si>
  <si>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</si>
  <si>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</si>
  <si>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</si>
  <si>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</si>
  <si>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</si>
  <si>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</si>
  <si>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</si>
  <si>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</si>
  <si>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</si>
  <si>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</si>
  <si>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</si>
  <si>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</si>
  <si>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</si>
  <si>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</si>
  <si>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</si>
  <si>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</si>
  <si>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</si>
  <si>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</si>
  <si>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</si>
  <si>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</si>
  <si>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</si>
  <si>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</si>
  <si>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</si>
  <si>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</si>
  <si>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</si>
  <si>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</si>
  <si>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</si>
  <si>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</si>
  <si>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</si>
  <si>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</si>
  <si>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</si>
  <si>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</si>
  <si>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</si>
  <si>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</si>
  <si>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</si>
  <si>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</si>
  <si>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</si>
  <si>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</si>
  <si>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</si>
  <si>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</si>
  <si>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</si>
  <si>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</si>
  <si>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</si>
  <si>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</si>
  <si>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</si>
  <si>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</si>
  <si>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</si>
  <si>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</si>
  <si>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</si>
  <si>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</si>
  <si>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</si>
  <si>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</si>
  <si>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</si>
  <si>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</si>
  <si>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</si>
  <si>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</si>
  <si>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</si>
  <si>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</si>
  <si>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</si>
  <si>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</si>
  <si>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</si>
  <si>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</si>
  <si>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</si>
  <si>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</si>
  <si>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</si>
  <si>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</si>
  <si>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</si>
  <si>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</si>
  <si>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</si>
  <si>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</si>
  <si>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</si>
  <si>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</si>
  <si>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</si>
  <si>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</si>
  <si>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</si>
  <si>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</si>
  <si>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</si>
  <si>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</si>
  <si>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</si>
  <si>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</si>
  <si>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</si>
  <si>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</si>
  <si>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</si>
  <si>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</si>
  <si>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</si>
  <si>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</si>
  <si>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</si>
  <si>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</si>
  <si>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</si>
  <si>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</si>
  <si>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</si>
  <si>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</si>
  <si>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</si>
  <si>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</si>
  <si>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</si>
  <si>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</si>
  <si>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</si>
  <si>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</si>
  <si>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</si>
  <si>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</si>
  <si>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</si>
  <si>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</si>
  <si>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</si>
  <si>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</si>
  <si>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</si>
  <si>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</si>
  <si>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</si>
  <si>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</si>
  <si>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</si>
  <si>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</si>
  <si>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</si>
  <si>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</si>
  <si>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</si>
  <si>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</si>
  <si>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</si>
  <si>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</si>
  <si>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</si>
  <si>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</si>
  <si>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</si>
  <si>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</si>
  <si>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</si>
  <si>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</si>
  <si>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</si>
  <si>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</si>
  <si>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</si>
  <si>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</si>
  <si>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</si>
  <si>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</si>
  <si>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</si>
  <si>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</si>
  <si>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</si>
  <si>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</si>
  <si>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</si>
  <si>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</si>
  <si>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</si>
  <si>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</si>
  <si>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</si>
  <si>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</si>
  <si>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</si>
  <si>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</si>
  <si>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</si>
  <si>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</si>
  <si>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</si>
  <si>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</si>
  <si>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</si>
  <si>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</si>
  <si>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</si>
  <si>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</si>
  <si>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</si>
  <si>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</si>
  <si>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</si>
  <si>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</si>
  <si>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</si>
  <si>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</si>
  <si>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</si>
  <si>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</si>
  <si>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</si>
  <si>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</si>
  <si>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</si>
  <si>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</si>
  <si>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</si>
  <si>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</si>
  <si>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</si>
  <si>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</si>
  <si>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</si>
  <si>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</si>
  <si>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</si>
  <si>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</si>
  <si>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</si>
  <si>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</si>
  <si>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</si>
  <si>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</si>
  <si>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</si>
  <si>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</si>
  <si>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</si>
  <si>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</si>
  <si>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</si>
  <si>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</si>
  <si>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</si>
  <si>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</si>
  <si>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</si>
  <si>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</si>
  <si>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</si>
  <si>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</si>
  <si>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</si>
  <si>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</si>
  <si>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</si>
  <si>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</si>
  <si>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</si>
  <si>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</si>
  <si>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</si>
  <si>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</si>
  <si>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</si>
  <si>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</si>
  <si>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</si>
  <si>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</si>
  <si>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</si>
  <si>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</si>
  <si>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</si>
  <si>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</si>
  <si>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</si>
  <si>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</si>
  <si>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</si>
  <si>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</si>
  <si>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</si>
  <si>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</si>
  <si>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</si>
  <si>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</si>
  <si>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</si>
  <si>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</si>
  <si>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</si>
  <si>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</si>
  <si>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</si>
  <si>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</si>
  <si>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</si>
  <si>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</si>
  <si>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</si>
  <si>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</si>
  <si>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</si>
  <si>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</si>
  <si>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</si>
  <si>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</si>
  <si>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</si>
  <si>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</si>
  <si>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</si>
  <si>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</si>
  <si>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</si>
  <si>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</si>
  <si>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</si>
  <si>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</si>
  <si>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</si>
  <si>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</si>
  <si>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</si>
  <si>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</si>
  <si>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</si>
  <si>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</si>
  <si>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</si>
  <si>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</si>
  <si>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</si>
  <si>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</si>
  <si>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</si>
  <si>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</si>
  <si>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</si>
  <si>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</si>
  <si>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</si>
  <si>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</si>
  <si>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</si>
  <si>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</si>
  <si>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</si>
  <si>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</si>
  <si>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</si>
  <si>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</si>
  <si>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</si>
  <si>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</si>
  <si>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</si>
  <si>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</si>
  <si>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</si>
  <si>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</si>
  <si>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</si>
  <si>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</si>
  <si>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</si>
  <si>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</si>
  <si>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</si>
  <si>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</si>
  <si>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</si>
  <si>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</si>
  <si>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</si>
  <si>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</si>
  <si>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</si>
  <si>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</si>
  <si>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</si>
  <si>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</si>
  <si>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</si>
  <si>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</si>
  <si>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</si>
  <si>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</si>
  <si>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</si>
  <si>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</si>
  <si>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</si>
  <si>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</si>
  <si>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</si>
  <si>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</si>
  <si>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</si>
  <si>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</si>
  <si>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</si>
  <si>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</si>
  <si>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</si>
  <si>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</si>
  <si>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</si>
  <si>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</si>
  <si>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</si>
  <si>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</si>
  <si>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</si>
  <si>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</si>
  <si>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</si>
  <si>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</si>
  <si>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</si>
  <si>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</si>
  <si>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</si>
  <si>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</si>
  <si>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</si>
  <si>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</si>
  <si>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</si>
  <si>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</si>
  <si>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</si>
  <si>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</si>
  <si>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</si>
  <si>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</si>
  <si>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</si>
  <si>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</si>
  <si>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</si>
  <si>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</si>
  <si>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</si>
  <si>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</si>
  <si>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</si>
  <si>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</si>
  <si>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</si>
  <si>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</si>
  <si>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</si>
  <si>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</si>
  <si>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</si>
  <si>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</si>
  <si>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</si>
  <si>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</si>
  <si>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</si>
  <si>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</si>
  <si>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</si>
  <si>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</si>
  <si>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</si>
  <si>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</si>
  <si>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</si>
  <si>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</si>
  <si>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</si>
  <si>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</si>
  <si>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</si>
  <si>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</si>
  <si>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</si>
  <si>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</si>
  <si>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</si>
  <si>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</si>
  <si>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</si>
  <si>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</si>
  <si>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</si>
  <si>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</si>
  <si>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</si>
  <si>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</si>
  <si>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</si>
  <si>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</si>
  <si>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</si>
  <si>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</si>
  <si>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</si>
  <si>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</si>
  <si>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</si>
  <si>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</si>
  <si>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</si>
  <si>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</si>
  <si>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</si>
  <si>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</si>
  <si>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</si>
  <si>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</si>
  <si>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</si>
  <si>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</si>
  <si>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</si>
  <si>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</si>
  <si>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</si>
  <si>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</si>
  <si>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</si>
  <si>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</si>
  <si>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</si>
  <si>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</si>
  <si>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</si>
  <si>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</si>
  <si>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</si>
  <si>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</si>
  <si>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</si>
  <si>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</si>
  <si>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</si>
  <si>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</si>
  <si>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</si>
  <si>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</si>
  <si>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</si>
  <si>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</si>
  <si>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</si>
  <si>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</si>
  <si>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</si>
  <si>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</si>
  <si>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</si>
  <si>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</si>
  <si>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</si>
  <si>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</si>
  <si>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</si>
  <si>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</si>
  <si>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</si>
  <si>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</si>
  <si>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</si>
  <si>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</si>
  <si>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</si>
  <si>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</si>
  <si>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</si>
  <si>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</si>
  <si>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</si>
  <si>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</si>
  <si>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</si>
  <si>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</si>
  <si>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</si>
  <si>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</si>
  <si>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</si>
  <si>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</si>
  <si>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</si>
  <si>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</si>
  <si>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</si>
  <si>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</si>
  <si>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</si>
  <si>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</si>
  <si>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</si>
  <si>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</si>
  <si>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</si>
  <si>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</si>
  <si>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</si>
  <si>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</si>
  <si>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</si>
  <si>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</si>
  <si>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</si>
  <si>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</si>
  <si>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</si>
  <si>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</si>
  <si>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</si>
  <si>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</si>
  <si>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</si>
  <si>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</si>
  <si>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</si>
  <si>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</si>
  <si>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</si>
  <si>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</si>
  <si>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</si>
  <si>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</si>
  <si>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</si>
  <si>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</si>
  <si>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</si>
  <si>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</si>
  <si>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</si>
  <si>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</si>
  <si>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</si>
  <si>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</si>
  <si>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</si>
  <si>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</si>
  <si>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</si>
  <si>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</si>
  <si>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</si>
  <si>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</si>
  <si>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</si>
  <si>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</si>
  <si>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</si>
  <si>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</si>
  <si>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</si>
  <si>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</si>
  <si>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</si>
  <si>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</si>
  <si>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</si>
  <si>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</si>
  <si>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</si>
  <si>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</si>
  <si>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</si>
  <si>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</si>
  <si>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</si>
  <si>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</si>
  <si>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</si>
  <si>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</si>
  <si>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</si>
  <si>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</si>
  <si>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</si>
  <si>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</si>
  <si>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</si>
  <si>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</si>
  <si>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</si>
  <si>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</si>
  <si>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</si>
  <si>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</si>
  <si>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</si>
  <si>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</si>
  <si>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</si>
  <si>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</si>
  <si>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</si>
  <si>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</si>
  <si>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</si>
  <si>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</si>
  <si>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</si>
  <si>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</si>
  <si>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</si>
  <si>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</si>
  <si>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</si>
  <si>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</si>
  <si>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</si>
  <si>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</si>
  <si>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</si>
  <si>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</si>
  <si>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</si>
  <si>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</si>
  <si>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</si>
  <si>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</si>
  <si>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</si>
  <si>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</si>
  <si>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</si>
  <si>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</si>
  <si>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</si>
  <si>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</si>
  <si>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</si>
  <si>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</si>
  <si>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</si>
  <si>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</si>
  <si>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</si>
  <si>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</si>
  <si>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</si>
  <si>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</si>
  <si>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</si>
  <si>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</si>
  <si>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</si>
  <si>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</si>
  <si>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</si>
  <si>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</si>
  <si>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</si>
  <si>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</si>
  <si>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</si>
  <si>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</si>
  <si>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</si>
  <si>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</si>
  <si>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</si>
  <si>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</si>
  <si>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</si>
  <si>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</si>
  <si>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</si>
  <si>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</si>
  <si>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</si>
  <si>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</si>
  <si>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</si>
  <si>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</si>
  <si>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</si>
  <si>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</si>
  <si>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</si>
  <si>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</si>
  <si>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</si>
  <si>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</si>
  <si>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</si>
  <si>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</si>
  <si>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</si>
  <si>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</si>
  <si>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</si>
  <si>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</si>
  <si>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</si>
  <si>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</si>
  <si>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</si>
  <si>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</si>
  <si>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</si>
  <si>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</si>
  <si>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</si>
  <si>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</si>
  <si>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</si>
  <si>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</si>
  <si>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</si>
  <si>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</si>
  <si>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</si>
  <si>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</si>
  <si>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</si>
  <si>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</si>
  <si>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</si>
  <si>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</si>
  <si>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</si>
  <si>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</si>
  <si>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</si>
  <si>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</si>
  <si>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</si>
  <si>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</si>
  <si>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</si>
  <si>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</si>
  <si>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</si>
  <si>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</si>
  <si>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</si>
  <si>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</si>
  <si>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</si>
  <si>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</si>
  <si>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</si>
  <si>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</si>
  <si>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</si>
  <si>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</si>
  <si>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</si>
  <si>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</si>
  <si>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</si>
  <si>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</si>
  <si>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</si>
  <si>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</si>
  <si>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</si>
  <si>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</si>
  <si>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</si>
  <si>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</si>
  <si>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</si>
  <si>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</si>
  <si>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</si>
  <si>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</si>
  <si>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</si>
  <si>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</si>
  <si>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</si>
  <si>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</si>
  <si>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</si>
  <si>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</si>
  <si>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</si>
  <si>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</si>
  <si>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</si>
  <si>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</si>
  <si>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</si>
  <si>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</si>
  <si>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</si>
  <si>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</si>
  <si>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</si>
  <si>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</si>
  <si>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</si>
  <si>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</si>
  <si>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</si>
  <si>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</si>
  <si>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</si>
  <si>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</si>
  <si>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</si>
  <si>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</si>
  <si>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</si>
  <si>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</si>
  <si>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</si>
  <si>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</si>
  <si>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</si>
  <si>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</si>
  <si>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</si>
  <si>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</si>
  <si>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</si>
  <si>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</si>
  <si>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</si>
  <si>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</si>
  <si>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</si>
  <si>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</si>
  <si>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</si>
  <si>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</si>
  <si>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</si>
  <si>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</si>
  <si>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</si>
  <si>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</si>
  <si>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</si>
  <si>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</si>
  <si>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</si>
  <si>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</si>
  <si>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</si>
  <si>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</si>
  <si>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</si>
  <si>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</si>
  <si>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</si>
  <si>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</si>
  <si>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</si>
  <si>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</si>
  <si>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</si>
  <si>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</si>
  <si>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</si>
  <si>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</si>
  <si>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</si>
  <si>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</si>
  <si>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</si>
  <si>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</si>
  <si>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</si>
  <si>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</si>
  <si>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</si>
  <si>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</si>
  <si>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</si>
  <si>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</si>
  <si>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</si>
  <si>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</si>
  <si>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</si>
  <si>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</si>
  <si>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</si>
  <si>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</si>
  <si>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</si>
  <si>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</si>
  <si>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</si>
  <si>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</si>
  <si>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</si>
  <si>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</si>
  <si>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</si>
  <si>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</si>
  <si>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</si>
  <si>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</si>
  <si>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</si>
  <si>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</si>
  <si>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</si>
  <si>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</si>
  <si>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</si>
  <si>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</si>
  <si>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</si>
  <si>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</si>
  <si>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</si>
  <si>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</si>
  <si>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</si>
  <si>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</si>
  <si>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</si>
  <si>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</si>
  <si>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</si>
  <si>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</si>
  <si>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</si>
  <si>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</si>
  <si>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</si>
  <si>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</si>
  <si>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</si>
  <si>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</si>
  <si>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</si>
  <si>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</si>
  <si>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</si>
  <si>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</si>
  <si>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</si>
  <si>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</si>
  <si>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</si>
  <si>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</si>
  <si>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</si>
  <si>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</si>
  <si>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</si>
  <si>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</si>
  <si>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</si>
  <si>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</si>
  <si>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</si>
  <si>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</si>
  <si>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</si>
  <si>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</si>
  <si>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</si>
  <si>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</si>
  <si>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</si>
  <si>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</si>
  <si>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</si>
  <si>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</si>
  <si>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</si>
  <si>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</si>
  <si>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</si>
  <si>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</si>
  <si>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</si>
  <si>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</si>
  <si>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</si>
  <si>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</si>
  <si>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</si>
  <si>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</si>
  <si>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</si>
  <si>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</si>
  <si>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</si>
  <si>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</si>
  <si>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</si>
  <si>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</si>
  <si>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</si>
  <si>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</si>
  <si>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</si>
  <si>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</si>
  <si>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</si>
  <si>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</si>
  <si>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</si>
  <si>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</si>
  <si>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</si>
  <si>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</si>
  <si>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</si>
  <si>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</si>
  <si>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</si>
  <si>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</si>
  <si>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</si>
  <si>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</si>
  <si>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</si>
  <si>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</si>
  <si>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</si>
  <si>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</si>
  <si>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</si>
  <si>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</si>
  <si>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</si>
  <si>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</si>
  <si>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</si>
  <si>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</si>
  <si>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</si>
  <si>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</si>
  <si>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</si>
  <si>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</si>
  <si>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</si>
  <si>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</si>
  <si>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</si>
  <si>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</si>
  <si>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</si>
  <si>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</si>
  <si>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</si>
  <si>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</si>
  <si>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</si>
  <si>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</si>
  <si>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</si>
  <si>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</si>
  <si>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</si>
  <si>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</si>
  <si>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</si>
  <si>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</si>
  <si>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</si>
  <si>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</si>
  <si>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</si>
  <si>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</si>
  <si>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</si>
  <si>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</si>
  <si>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</si>
  <si>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</si>
  <si>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</si>
  <si>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</si>
  <si>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</si>
  <si>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</si>
  <si>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</si>
  <si>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</si>
  <si>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</si>
  <si>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</si>
  <si>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</si>
  <si>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</si>
  <si>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</si>
  <si>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</si>
  <si>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</si>
  <si>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</si>
  <si>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</si>
  <si>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</si>
  <si>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</si>
  <si>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</si>
  <si>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</si>
  <si>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</si>
  <si>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</si>
  <si>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</si>
  <si>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</si>
  <si>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</si>
  <si>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</si>
  <si>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</si>
  <si>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</si>
  <si>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</si>
  <si>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</si>
  <si>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</si>
  <si>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</si>
  <si>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</si>
  <si>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</si>
  <si>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</si>
  <si>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</si>
  <si>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</si>
  <si>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</si>
  <si>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</si>
  <si>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</si>
  <si>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</si>
  <si>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</si>
  <si>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</si>
  <si>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</si>
  <si>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</si>
  <si>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</si>
  <si>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</si>
  <si>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</si>
  <si>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</si>
  <si>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</si>
  <si>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</si>
  <si>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</si>
  <si>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</si>
  <si>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</si>
  <si>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</si>
  <si>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</si>
  <si>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</si>
  <si>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</si>
  <si>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</si>
  <si>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</si>
  <si>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</si>
  <si>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</si>
  <si>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</si>
  <si>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</si>
  <si>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</si>
  <si>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</si>
  <si>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</si>
  <si>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</si>
  <si>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</si>
  <si>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</si>
  <si>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</si>
  <si>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</si>
  <si>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</si>
  <si>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</si>
  <si>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</si>
  <si>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</si>
  <si>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</si>
  <si>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</si>
  <si>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</si>
  <si>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</si>
  <si>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</si>
  <si>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</si>
  <si>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</si>
  <si>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</si>
  <si>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</si>
  <si>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</si>
  <si>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</si>
  <si>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</si>
  <si>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</si>
  <si>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</si>
  <si>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</si>
  <si>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</si>
  <si>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</si>
  <si>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</si>
  <si>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</si>
  <si>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</si>
  <si>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</si>
  <si>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</si>
  <si>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</si>
  <si>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</si>
  <si>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</si>
  <si>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</si>
  <si>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</si>
  <si>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</si>
  <si>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</si>
  <si>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</si>
  <si>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</si>
  <si>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</si>
  <si>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</si>
  <si>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</si>
  <si>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</si>
  <si>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</si>
  <si>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</si>
  <si>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</si>
  <si>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</si>
  <si>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</si>
  <si>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</si>
  <si>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</si>
  <si>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</si>
  <si>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</si>
  <si>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</si>
  <si>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</si>
  <si>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</si>
  <si>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</si>
  <si>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</si>
  <si>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</si>
  <si>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</si>
  <si>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</si>
  <si>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</si>
  <si>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</si>
  <si>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</si>
  <si>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</si>
  <si>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</si>
  <si>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</si>
  <si>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</si>
  <si>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</si>
  <si>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</si>
  <si>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</si>
  <si>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</si>
  <si>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</si>
  <si>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</si>
  <si>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</si>
  <si>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</si>
  <si>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</si>
  <si>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</si>
  <si>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</si>
  <si>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</si>
  <si>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</si>
  <si>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</si>
  <si>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</si>
  <si>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</si>
  <si>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</si>
  <si>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</si>
  <si>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</si>
  <si>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</si>
  <si>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</si>
  <si>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</si>
  <si>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</si>
  <si>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</si>
  <si>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</si>
  <si>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</si>
  <si>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</si>
  <si>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</si>
  <si>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</si>
  <si>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</si>
  <si>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</si>
  <si>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</si>
  <si>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</si>
  <si>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</si>
  <si>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</si>
  <si>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</si>
  <si>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</si>
  <si>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</si>
  <si>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</si>
  <si>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</si>
  <si>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</si>
  <si>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</si>
  <si>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</si>
  <si>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</si>
  <si>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</si>
  <si>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</si>
  <si>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</si>
  <si>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</si>
  <si>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</si>
  <si>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</si>
  <si>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</si>
  <si>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</si>
  <si>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</si>
  <si>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</si>
  <si>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</si>
  <si>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</si>
  <si>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</si>
  <si>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</si>
  <si>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</si>
  <si>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</si>
  <si>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</si>
  <si>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</si>
  <si>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</si>
  <si>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</si>
  <si>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</si>
  <si>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</si>
  <si>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</si>
  <si>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</si>
  <si>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</si>
  <si>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</si>
  <si>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</si>
  <si>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</si>
  <si>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</si>
  <si>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</si>
  <si>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</si>
  <si>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</si>
  <si>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</si>
  <si>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</si>
  <si>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</si>
  <si>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</si>
  <si>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</si>
  <si>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</si>
  <si>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</si>
  <si>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</si>
  <si>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</si>
  <si>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</si>
  <si>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</si>
  <si>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</si>
  <si>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</si>
  <si>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</si>
  <si>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</si>
  <si>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</si>
  <si>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</si>
  <si>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</si>
  <si>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</si>
  <si>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</si>
  <si>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</si>
  <si>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</si>
  <si>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</si>
  <si>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</si>
  <si>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</si>
  <si>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</si>
  <si>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</si>
  <si>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</si>
  <si>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</si>
  <si>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</si>
  <si>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</si>
  <si>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</si>
  <si>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</si>
  <si>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</si>
  <si>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</si>
  <si>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</si>
  <si>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</si>
  <si>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</si>
  <si>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</si>
  <si>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</si>
  <si>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</si>
  <si>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</si>
  <si>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</si>
  <si>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</si>
  <si>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</si>
  <si>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</si>
  <si>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</si>
  <si>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</si>
  <si>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</si>
  <si>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</si>
  <si>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</si>
  <si>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</si>
  <si>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</si>
  <si>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</si>
  <si>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</si>
  <si>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</si>
  <si>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</si>
  <si>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</si>
  <si>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</si>
  <si>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</si>
  <si>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</si>
  <si>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</si>
  <si>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</si>
  <si>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</si>
  <si>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</si>
  <si>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</si>
  <si>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</si>
  <si>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</si>
  <si>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</si>
  <si>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</si>
  <si>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</si>
  <si>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</si>
  <si>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</si>
  <si>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</si>
  <si>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</si>
  <si>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</si>
  <si>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</si>
  <si>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</si>
  <si>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</si>
  <si>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</si>
  <si>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</si>
  <si>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</si>
  <si>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</si>
  <si>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</si>
  <si>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</si>
  <si>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</si>
  <si>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</si>
  <si>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</si>
  <si>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</si>
  <si>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</si>
  <si>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</si>
  <si>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</si>
  <si>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</si>
  <si>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</si>
  <si>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</si>
  <si>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</si>
  <si>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</si>
  <si>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</si>
  <si>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</si>
  <si>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</si>
  <si>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</si>
  <si>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</si>
  <si>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</si>
  <si>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</si>
  <si>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</si>
  <si>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</si>
  <si>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</si>
  <si>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</si>
  <si>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</si>
  <si>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</si>
  <si>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</si>
  <si>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</si>
  <si>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</si>
  <si>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</si>
  <si>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</si>
  <si>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</si>
  <si>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</si>
  <si>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</si>
  <si>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</si>
  <si>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</si>
  <si>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</si>
  <si>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</si>
  <si>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</si>
  <si>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</si>
  <si>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</si>
  <si>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</si>
  <si>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</si>
  <si>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</si>
  <si>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</si>
  <si>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</si>
  <si>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</si>
  <si>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</si>
  <si>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</si>
  <si>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</si>
  <si>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</si>
  <si>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</si>
  <si>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</si>
  <si>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</si>
  <si>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</si>
  <si>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</si>
  <si>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</si>
  <si>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</si>
  <si>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</si>
  <si>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</si>
  <si>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</si>
  <si>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</si>
  <si>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</si>
  <si>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</si>
  <si>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</si>
  <si>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</si>
  <si>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</si>
  <si>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</si>
  <si>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</si>
  <si>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</si>
  <si>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</si>
  <si>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</si>
  <si>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</si>
  <si>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</si>
  <si>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</si>
  <si>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</si>
  <si>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</si>
  <si>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</si>
  <si>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</si>
  <si>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</si>
  <si>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</si>
  <si>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</si>
  <si>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</si>
  <si>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</si>
  <si>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</si>
  <si>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</si>
  <si>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</si>
  <si>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</si>
  <si>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</si>
  <si>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</si>
  <si>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</si>
  <si>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</si>
  <si>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</si>
  <si>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</si>
  <si>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</si>
  <si>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</si>
  <si>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</si>
  <si>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</si>
  <si>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</si>
  <si>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</si>
  <si>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</si>
  <si>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</si>
  <si>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</si>
  <si>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</si>
  <si>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</si>
  <si>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</si>
  <si>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</si>
  <si>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</si>
  <si>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</si>
  <si>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</si>
  <si>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</si>
  <si>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</si>
  <si>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</si>
  <si>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</si>
  <si>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</si>
  <si>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</si>
  <si>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</si>
  <si>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</si>
  <si>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</si>
  <si>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</si>
  <si>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</si>
  <si>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</si>
  <si>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</si>
  <si>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</si>
  <si>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</si>
  <si>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</si>
  <si>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</si>
  <si>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</si>
  <si>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</si>
  <si>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</si>
  <si>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</si>
  <si>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</si>
  <si>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</si>
  <si>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</si>
  <si>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</si>
  <si>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</si>
  <si>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</si>
  <si>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</si>
  <si>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</si>
  <si>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</si>
  <si>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</si>
  <si>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</si>
  <si>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</si>
  <si>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</si>
  <si>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</si>
  <si>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</si>
  <si>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</si>
  <si>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</si>
  <si>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</si>
  <si>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</si>
  <si>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</si>
  <si>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</si>
  <si>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</si>
  <si>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</si>
  <si>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</si>
  <si>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</si>
  <si>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</si>
  <si>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</si>
  <si>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</si>
  <si>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</si>
  <si>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</si>
  <si>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</si>
  <si>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</si>
  <si>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</si>
  <si>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</si>
  <si>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</si>
  <si>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</si>
  <si>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</si>
  <si>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</si>
  <si>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</si>
  <si>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</si>
  <si>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</si>
  <si>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</si>
  <si>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</si>
  <si>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</si>
  <si>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</si>
  <si>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</si>
  <si>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</si>
  <si>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</si>
  <si>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</si>
  <si>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</si>
  <si>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</si>
  <si>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</si>
  <si>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</si>
  <si>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</si>
  <si>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</si>
  <si>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</si>
  <si>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</si>
  <si>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</si>
  <si>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</si>
  <si>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</si>
  <si>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</si>
  <si>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</si>
  <si>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</si>
  <si>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</si>
  <si>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</si>
  <si>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</si>
  <si>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</si>
  <si>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</si>
  <si>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</si>
  <si>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</si>
  <si>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</si>
  <si>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</si>
  <si>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</si>
  <si>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</si>
  <si>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</si>
  <si>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</si>
  <si>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</si>
  <si>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</si>
  <si>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</si>
  <si>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</si>
  <si>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</si>
  <si>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</si>
  <si>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</si>
  <si>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</si>
  <si>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</si>
  <si>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</si>
  <si>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</si>
  <si>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</si>
  <si>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</si>
  <si>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</si>
  <si>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</si>
  <si>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</si>
  <si>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</si>
  <si>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</si>
  <si>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</si>
  <si>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</si>
  <si>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</si>
  <si>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</si>
  <si>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</si>
  <si>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</si>
  <si>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</si>
  <si>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</si>
  <si>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</si>
  <si>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</si>
  <si>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</si>
  <si>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</si>
  <si>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</si>
  <si>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</si>
  <si>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</si>
  <si>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</si>
  <si>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</si>
  <si>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</si>
  <si>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</si>
  <si>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</si>
  <si>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</si>
  <si>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</si>
  <si>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</si>
  <si>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</si>
  <si>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</si>
  <si>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</si>
  <si>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</si>
  <si>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</si>
  <si>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</si>
  <si>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</si>
  <si>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</si>
  <si>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</si>
  <si>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</si>
  <si>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</si>
  <si>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</si>
  <si>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</si>
  <si>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</si>
  <si>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</si>
  <si>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</si>
  <si>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</si>
  <si>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</si>
  <si>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</si>
  <si>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</si>
  <si>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</si>
  <si>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</si>
  <si>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</si>
  <si>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</si>
  <si>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</si>
  <si>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</si>
  <si>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</si>
  <si>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</si>
  <si>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</si>
  <si>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</si>
  <si>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</si>
  <si>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</si>
  <si>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</si>
  <si>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</si>
  <si>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</si>
  <si>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</si>
  <si>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</si>
  <si>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</si>
  <si>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</si>
  <si>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</si>
  <si>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</si>
  <si>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</si>
  <si>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</si>
  <si>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</si>
  <si>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</si>
  <si>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</si>
  <si>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</si>
  <si>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</si>
  <si>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</si>
  <si>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</si>
  <si>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</si>
  <si>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</si>
  <si>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</si>
  <si>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</si>
  <si>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</si>
  <si>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</si>
  <si>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</si>
  <si>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</si>
  <si>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</si>
  <si>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</si>
  <si>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</si>
  <si>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</si>
  <si>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</si>
  <si>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</si>
  <si>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</si>
  <si>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</si>
  <si>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</si>
  <si>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</si>
  <si>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</si>
  <si>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</si>
  <si>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</si>
  <si>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</si>
  <si>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</si>
  <si>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</si>
  <si>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</si>
  <si>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</si>
  <si>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</si>
  <si>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</si>
  <si>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</si>
  <si>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</si>
  <si>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</si>
  <si>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</si>
  <si>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</si>
  <si>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</si>
  <si>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</si>
  <si>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</si>
  <si>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</si>
  <si>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</si>
  <si>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</si>
  <si>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</si>
  <si>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</si>
  <si>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</si>
  <si>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</si>
  <si>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</si>
  <si>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</si>
  <si>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</si>
  <si>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</si>
  <si>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</si>
  <si>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</si>
  <si>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</si>
  <si>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</si>
  <si>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</si>
  <si>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</si>
  <si>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</si>
  <si>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</si>
  <si>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</si>
  <si>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</si>
  <si>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</si>
  <si>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</si>
  <si>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</si>
  <si>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</si>
  <si>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</si>
  <si>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</si>
  <si>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</si>
  <si>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</si>
  <si>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</si>
  <si>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</si>
  <si>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</si>
  <si>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</si>
  <si>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</si>
  <si>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</si>
  <si>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</si>
  <si>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</si>
  <si>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</si>
  <si>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</si>
  <si>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</si>
  <si>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</si>
  <si>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</si>
  <si>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</si>
  <si>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</si>
  <si>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</si>
  <si>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</si>
  <si>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</si>
  <si>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</si>
  <si>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</si>
  <si>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</si>
  <si>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</si>
  <si>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</si>
  <si>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</si>
  <si>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</si>
  <si>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</si>
  <si>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</si>
  <si>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</si>
  <si>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</si>
  <si>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</si>
  <si>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</si>
  <si>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</si>
  <si>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</si>
  <si>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</si>
  <si>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</si>
  <si>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</si>
  <si>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</si>
  <si>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</si>
  <si>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</si>
  <si>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</si>
  <si>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</si>
  <si>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</si>
  <si>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</si>
  <si>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</si>
  <si>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</si>
  <si>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</si>
  <si>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</si>
  <si>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</si>
  <si>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</si>
  <si>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</si>
  <si>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</si>
  <si>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</si>
  <si>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</si>
  <si>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</si>
  <si>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</si>
  <si>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</si>
  <si>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</si>
  <si>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</si>
  <si>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</si>
  <si>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</si>
  <si>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</si>
  <si>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</si>
  <si>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</si>
  <si>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</si>
  <si>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</si>
  <si>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</si>
  <si>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</si>
  <si>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</si>
  <si>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</si>
  <si>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</si>
  <si>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</si>
  <si>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</si>
  <si>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</si>
  <si>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</si>
  <si>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</si>
  <si>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</si>
  <si>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</si>
  <si>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</si>
  <si>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</si>
  <si>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</si>
  <si>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</si>
  <si>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</si>
  <si>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</si>
  <si>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</si>
  <si>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</si>
  <si>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</si>
  <si>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</si>
  <si>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</si>
  <si>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</si>
  <si>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</si>
  <si>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</si>
  <si>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</si>
  <si>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</si>
  <si>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</si>
  <si>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</si>
  <si>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</si>
  <si>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</si>
  <si>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</si>
  <si>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</si>
  <si>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</si>
  <si>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</si>
  <si>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</si>
  <si>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</si>
  <si>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</si>
  <si>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</si>
  <si>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</si>
  <si>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</si>
  <si>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</si>
  <si>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</si>
  <si>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</si>
  <si>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</si>
  <si>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</si>
  <si>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</si>
  <si>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</si>
  <si>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</si>
  <si>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</si>
  <si>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</si>
  <si>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</si>
  <si>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</si>
  <si>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</si>
  <si>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</si>
  <si>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</si>
  <si>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</si>
  <si>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</si>
  <si>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</si>
  <si>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</si>
  <si>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</si>
  <si>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</si>
  <si>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</si>
  <si>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</si>
  <si>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</si>
  <si>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</si>
  <si>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</si>
  <si>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</si>
  <si>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</si>
  <si>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</si>
  <si>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</si>
  <si>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</si>
  <si>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</si>
  <si>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</si>
  <si>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</si>
  <si>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</si>
  <si>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</si>
  <si>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</si>
  <si>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</si>
  <si>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</si>
  <si>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</si>
  <si>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</si>
  <si>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</si>
  <si>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</si>
  <si>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</si>
  <si>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</si>
  <si>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</si>
  <si>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</si>
  <si>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</si>
  <si>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</si>
  <si>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</si>
  <si>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</si>
  <si>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</si>
  <si>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</si>
  <si>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</si>
  <si>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</si>
  <si>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</si>
  <si>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</si>
  <si>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</si>
  <si>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</si>
  <si>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</si>
  <si>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</si>
  <si>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</si>
  <si>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</si>
  <si>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</si>
  <si>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</si>
  <si>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</si>
  <si>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</si>
  <si>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</si>
  <si>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</si>
  <si>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</si>
  <si>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</si>
  <si>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</si>
  <si>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</si>
  <si>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</si>
  <si>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</si>
  <si>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</si>
  <si>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</si>
  <si>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</si>
  <si>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</si>
  <si>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</si>
  <si>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</si>
  <si>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</si>
  <si>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</si>
  <si>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</si>
  <si>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</si>
  <si>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</si>
  <si>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</si>
  <si>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</si>
  <si>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</si>
  <si>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</si>
  <si>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</si>
  <si>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</si>
  <si>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</si>
  <si>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</si>
  <si>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</si>
  <si>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</si>
  <si>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</si>
  <si>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</si>
  <si>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</si>
  <si>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</si>
  <si>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</si>
  <si>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</si>
  <si>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</si>
  <si>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</si>
  <si>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</si>
  <si>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</si>
  <si>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</si>
  <si>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</si>
  <si>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</si>
  <si>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</si>
  <si>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</si>
  <si>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</si>
  <si>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</si>
  <si>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</si>
  <si>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</si>
  <si>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</si>
  <si>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</si>
  <si>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</si>
  <si>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</si>
  <si>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</si>
  <si>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</si>
  <si>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</si>
  <si>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</si>
  <si>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</si>
  <si>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</si>
  <si>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</si>
  <si>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</si>
  <si>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</si>
  <si>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</si>
  <si>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</si>
  <si>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</si>
  <si>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</si>
  <si>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</si>
  <si>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</si>
  <si>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</si>
  <si>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</si>
  <si>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</si>
  <si>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</si>
  <si>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</si>
  <si>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</si>
  <si>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</si>
  <si>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</si>
  <si>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</si>
  <si>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</si>
  <si>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</si>
  <si>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</si>
  <si>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</si>
  <si>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</si>
  <si>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</si>
  <si>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</si>
  <si>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</si>
  <si>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</si>
  <si>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</si>
  <si>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</si>
  <si>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</si>
  <si>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</si>
  <si>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</si>
  <si>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</si>
  <si>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</si>
  <si>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</si>
  <si>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</si>
  <si>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</si>
  <si>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</si>
  <si>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</si>
  <si>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</si>
  <si>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</si>
  <si>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</si>
  <si>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</si>
  <si>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</si>
  <si>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</si>
  <si>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</si>
  <si>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</si>
  <si>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</si>
  <si>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</si>
  <si>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</si>
  <si>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</si>
  <si>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</si>
  <si>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</si>
  <si>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</si>
  <si>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</si>
  <si>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</si>
  <si>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</si>
  <si>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</si>
  <si>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</si>
  <si>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</si>
  <si>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</si>
  <si>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</si>
  <si>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</si>
  <si>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</si>
  <si>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</si>
  <si>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</si>
  <si>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</si>
  <si>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</si>
  <si>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</si>
  <si>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</si>
  <si>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</si>
  <si>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</si>
  <si>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</si>
  <si>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</si>
  <si>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</si>
  <si>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</si>
  <si>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</si>
  <si>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</si>
  <si>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</si>
  <si>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</si>
  <si>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</si>
  <si>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</si>
  <si>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</si>
  <si>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</si>
  <si>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</si>
  <si>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</si>
  <si>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</si>
  <si>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</si>
  <si>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</si>
  <si>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</si>
  <si>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</si>
  <si>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</si>
  <si>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</si>
  <si>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</si>
  <si>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</si>
  <si>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</si>
  <si>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</si>
  <si>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</si>
  <si>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</si>
  <si>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</si>
  <si>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</si>
  <si>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</si>
  <si>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</si>
  <si>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</si>
  <si>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</si>
  <si>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</si>
  <si>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</si>
  <si>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</si>
  <si>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</si>
  <si>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</si>
  <si>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</si>
  <si>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</si>
  <si>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</si>
  <si>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</si>
  <si>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</si>
  <si>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</si>
  <si>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</si>
  <si>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</si>
  <si>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</si>
  <si>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</si>
  <si>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</si>
  <si>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</si>
  <si>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</si>
  <si>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</si>
  <si>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</si>
  <si>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</si>
  <si>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</si>
  <si>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</si>
  <si>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</si>
  <si>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</si>
  <si>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</si>
  <si>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</si>
  <si>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</si>
  <si>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</si>
  <si>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</si>
  <si>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</si>
  <si>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</si>
  <si>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</si>
  <si>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</si>
  <si>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</si>
  <si>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</si>
  <si>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</si>
  <si>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</si>
  <si>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</si>
  <si>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</si>
  <si>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</si>
  <si>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</si>
  <si>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</si>
  <si>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</si>
  <si>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</si>
  <si>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</si>
  <si>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</si>
  <si>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</si>
  <si>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</si>
  <si>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</si>
  <si>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</si>
  <si>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</si>
  <si>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</si>
  <si>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</si>
  <si>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</si>
  <si>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</si>
  <si>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</si>
  <si>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</si>
  <si>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</si>
  <si>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</si>
  <si>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</si>
  <si>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</si>
  <si>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</si>
  <si>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</si>
  <si>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</si>
  <si>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</si>
  <si>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</si>
  <si>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</si>
  <si>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</si>
  <si>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</si>
  <si>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</si>
  <si>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</si>
  <si>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</si>
  <si>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</si>
  <si>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</si>
  <si>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</si>
  <si>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</si>
  <si>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</si>
  <si>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</si>
  <si>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</si>
  <si>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</si>
  <si>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</si>
  <si>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</si>
  <si>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</si>
  <si>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</si>
  <si>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</si>
  <si>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</si>
  <si>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</si>
  <si>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</si>
  <si>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</si>
  <si>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</si>
  <si>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</si>
  <si>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</si>
  <si>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</si>
  <si>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</si>
  <si>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</si>
  <si>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</si>
  <si>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</si>
  <si>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</si>
  <si>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</si>
  <si>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</si>
  <si>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</si>
  <si>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</si>
  <si>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</si>
  <si>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</si>
  <si>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</si>
  <si>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</si>
  <si>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</si>
  <si>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</si>
  <si>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</si>
  <si>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</si>
  <si>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</si>
  <si>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</si>
  <si>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</si>
  <si>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</si>
  <si>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</si>
  <si>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</si>
  <si>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</si>
  <si>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</si>
  <si>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</si>
  <si>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</si>
  <si>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</si>
  <si>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</si>
  <si>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</si>
  <si>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</si>
  <si>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</si>
  <si>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</si>
  <si>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</si>
  <si>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</si>
  <si>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</si>
  <si>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</si>
  <si>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</si>
  <si>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</si>
  <si>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</si>
  <si>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</si>
  <si>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</si>
  <si>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</si>
  <si>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</si>
  <si>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</si>
  <si>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</si>
  <si>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</si>
  <si>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</si>
  <si>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</si>
  <si>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</si>
  <si>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</si>
  <si>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</si>
  <si>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</si>
  <si>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</si>
  <si>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</si>
  <si>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</si>
  <si>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</si>
  <si>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</si>
  <si>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</si>
  <si>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</si>
  <si>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</si>
  <si>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</si>
  <si>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</si>
  <si>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</si>
  <si>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</si>
  <si>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</si>
  <si>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</si>
  <si>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</si>
  <si>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</si>
  <si>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</si>
  <si>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</si>
  <si>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</si>
  <si>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</si>
  <si>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</si>
  <si>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</si>
  <si>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</si>
  <si>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</si>
  <si>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</si>
  <si>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</si>
  <si>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</si>
  <si>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</si>
  <si>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</si>
  <si>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</si>
  <si>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</si>
  <si>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</si>
  <si>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</si>
  <si>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</si>
  <si>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</si>
  <si>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</si>
  <si>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</si>
  <si>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</si>
  <si>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</si>
  <si>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</si>
  <si>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</si>
  <si>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</si>
  <si>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</si>
  <si>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</si>
  <si>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</si>
  <si>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</si>
  <si>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</si>
  <si>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</si>
  <si>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</si>
  <si>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</si>
  <si>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</si>
  <si>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</si>
  <si>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</si>
  <si>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</si>
  <si>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</si>
  <si>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</si>
  <si>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</si>
  <si>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</si>
  <si>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</si>
  <si>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</si>
  <si>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</si>
  <si>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</si>
  <si>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</si>
  <si>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</si>
  <si>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</si>
  <si>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</si>
  <si>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</si>
  <si>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</si>
  <si>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</si>
  <si>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</si>
  <si>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</si>
  <si>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</si>
  <si>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</si>
  <si>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</si>
  <si>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</si>
  <si>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</si>
  <si>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</si>
  <si>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</si>
  <si>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</si>
  <si>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</si>
  <si>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</si>
  <si>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</si>
  <si>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</si>
  <si>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</si>
  <si>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</si>
  <si>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</si>
  <si>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</si>
  <si>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</si>
  <si>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</si>
  <si>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</si>
  <si>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</si>
  <si>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</si>
  <si>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</si>
  <si>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</si>
  <si>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</si>
  <si>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</si>
  <si>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</si>
  <si>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</si>
  <si>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</si>
  <si>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</si>
  <si>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</si>
  <si>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</si>
  <si>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</si>
  <si>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</si>
  <si>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</si>
  <si>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</si>
  <si>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</si>
  <si>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</si>
  <si>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</si>
  <si>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</si>
  <si>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</si>
  <si>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</si>
  <si>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</si>
  <si>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</si>
  <si>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</si>
  <si>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</si>
  <si>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</si>
  <si>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</si>
  <si>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</si>
  <si>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</si>
  <si>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</si>
  <si>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</si>
  <si>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</si>
  <si>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</si>
  <si>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</si>
  <si>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</si>
  <si>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</si>
  <si>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</si>
  <si>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</si>
  <si>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</si>
  <si>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</si>
  <si>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</si>
  <si>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</si>
  <si>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</si>
  <si>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</si>
  <si>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</si>
  <si>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</si>
  <si>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</si>
  <si>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</si>
  <si>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</si>
  <si>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</si>
  <si>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</si>
  <si>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</si>
  <si>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</si>
  <si>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</si>
  <si>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</si>
  <si>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</si>
  <si>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</si>
  <si>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</si>
  <si>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</si>
  <si>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</si>
  <si>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</si>
  <si>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</si>
  <si>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</si>
  <si>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</si>
  <si>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</si>
  <si>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</si>
  <si>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</si>
  <si>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</si>
  <si>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</si>
  <si>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</si>
  <si>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</si>
  <si>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</si>
  <si>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</si>
  <si>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</si>
  <si>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</si>
  <si>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</si>
  <si>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</si>
  <si>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</si>
  <si>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</si>
  <si>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</si>
  <si>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</si>
  <si>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</si>
  <si>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</si>
  <si>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</si>
  <si>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</si>
  <si>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</si>
  <si>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</si>
  <si>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</si>
  <si>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</si>
  <si>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</si>
  <si>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</si>
  <si>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</si>
  <si>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</si>
  <si>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</si>
  <si>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</si>
  <si>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</si>
  <si>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</si>
  <si>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</si>
  <si>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</si>
  <si>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</si>
  <si>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</si>
  <si>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</si>
  <si>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</si>
  <si>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</si>
  <si>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</si>
  <si>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</si>
  <si>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</si>
  <si>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</si>
  <si>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</si>
  <si>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</si>
  <si>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</si>
  <si>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</si>
  <si>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</si>
  <si>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</si>
  <si>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</si>
  <si>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</si>
  <si>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</si>
  <si>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</si>
  <si>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</si>
  <si>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</si>
  <si>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</si>
  <si>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</si>
  <si>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</si>
  <si>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</si>
  <si>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</si>
  <si>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</si>
  <si>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</si>
  <si>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</si>
  <si>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</si>
  <si>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</si>
  <si>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</si>
  <si>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</si>
  <si>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</si>
  <si>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</si>
  <si>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</si>
  <si>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</si>
  <si>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</si>
  <si>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</si>
  <si>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</si>
  <si>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</si>
  <si>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</si>
  <si>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</si>
  <si>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</si>
  <si>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</si>
  <si>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</si>
  <si>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</si>
  <si>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</si>
  <si>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</si>
  <si>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</si>
  <si>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</si>
  <si>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</si>
  <si>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</si>
  <si>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</si>
  <si>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</si>
  <si>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</si>
  <si>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</si>
  <si>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</si>
  <si>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</si>
  <si>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</si>
  <si>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</si>
  <si>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</si>
  <si>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</si>
  <si>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</si>
  <si>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</si>
  <si>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</si>
  <si>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</si>
  <si>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</si>
  <si>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</si>
  <si>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</si>
  <si>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</si>
  <si>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</si>
  <si>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</si>
  <si>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</si>
  <si>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</si>
  <si>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</si>
  <si>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</si>
  <si>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</si>
  <si>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</si>
  <si>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</si>
  <si>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</si>
  <si>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</si>
  <si>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</si>
  <si>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</si>
  <si>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</si>
  <si>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</si>
  <si>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</si>
  <si>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</si>
  <si>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</si>
  <si>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</si>
  <si>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</si>
  <si>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</si>
  <si>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</si>
  <si>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</si>
  <si>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</si>
  <si>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</si>
  <si>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</si>
  <si>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</si>
  <si>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</si>
  <si>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</si>
  <si>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</si>
  <si>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</si>
  <si>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</si>
  <si>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</si>
  <si>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</si>
  <si>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</si>
  <si>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</si>
  <si>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</si>
  <si>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</si>
  <si>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</si>
  <si>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</si>
  <si>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</si>
  <si>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</si>
  <si>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</si>
  <si>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</si>
  <si>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</si>
  <si>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</si>
  <si>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</si>
  <si>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</si>
  <si>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</si>
  <si>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</si>
  <si>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</si>
  <si>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</si>
  <si>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</si>
  <si>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</si>
  <si>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</si>
  <si>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</si>
  <si>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</si>
  <si>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</si>
  <si>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</si>
  <si>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</si>
  <si>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</si>
  <si>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</si>
  <si>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</si>
  <si>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</si>
  <si>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</si>
  <si>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</si>
  <si>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</si>
  <si>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</si>
  <si>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</si>
  <si>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</si>
  <si>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</si>
  <si>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</si>
  <si>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</si>
  <si>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</si>
  <si>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</si>
  <si>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</si>
  <si>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</si>
  <si>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</si>
  <si>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</si>
  <si>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</si>
  <si>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</si>
  <si>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</si>
  <si>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</si>
  <si>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</si>
  <si>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</si>
  <si>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</si>
  <si>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</si>
  <si>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</si>
  <si>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</si>
  <si>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</si>
  <si>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</si>
  <si>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</si>
  <si>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</si>
  <si>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</si>
  <si>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</si>
  <si>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</si>
  <si>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</si>
  <si>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</si>
  <si>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</si>
  <si>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</si>
  <si>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</si>
  <si>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</si>
  <si>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</si>
  <si>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</si>
  <si>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</si>
  <si>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</si>
  <si>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</si>
  <si>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</si>
  <si>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</si>
  <si>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</si>
  <si>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</si>
  <si>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</si>
  <si>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</si>
  <si>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</si>
  <si>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</si>
  <si>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</si>
  <si>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</si>
  <si>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</si>
  <si>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</si>
  <si>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</si>
  <si>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</si>
  <si>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</si>
  <si>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</si>
  <si>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</si>
  <si>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</si>
  <si>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</si>
  <si>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</si>
  <si>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</si>
  <si>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</si>
  <si>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</si>
  <si>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</si>
  <si>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</si>
  <si>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</si>
  <si>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</si>
  <si>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</si>
  <si>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</si>
  <si>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</si>
  <si>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</si>
  <si>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</si>
  <si>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</si>
  <si>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</si>
  <si>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</si>
  <si>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</si>
  <si>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</si>
  <si>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</si>
  <si>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</si>
  <si>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</si>
  <si>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</si>
  <si>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</si>
  <si>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</si>
  <si>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</si>
  <si>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</si>
  <si>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</si>
  <si>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</si>
  <si>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</si>
  <si>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</si>
  <si>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</si>
  <si>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</si>
  <si>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</si>
  <si>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</si>
  <si>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</si>
  <si>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</si>
  <si>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</si>
  <si>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</si>
  <si>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</si>
  <si>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</si>
  <si>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</si>
  <si>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</si>
  <si>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</si>
  <si>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</si>
  <si>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</si>
  <si>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</si>
  <si>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</si>
  <si>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</si>
  <si>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</si>
  <si>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</si>
  <si>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</si>
  <si>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</si>
  <si>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</si>
  <si>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</si>
  <si>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</si>
  <si>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</si>
  <si>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</si>
  <si>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</si>
  <si>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</si>
  <si>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</si>
  <si>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</si>
  <si>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</si>
  <si>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</si>
  <si>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</si>
  <si>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</si>
  <si>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</si>
  <si>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</si>
  <si>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</si>
  <si>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</si>
  <si>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</si>
  <si>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</si>
  <si>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</si>
  <si>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</si>
  <si>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</si>
  <si>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</si>
  <si>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</si>
  <si>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</si>
  <si>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</si>
  <si>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</si>
  <si>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</si>
  <si>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</si>
  <si>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</si>
  <si>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</si>
  <si>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</si>
  <si>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</si>
  <si>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</si>
  <si>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</si>
  <si>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</si>
  <si>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</si>
  <si>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</si>
  <si>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</si>
  <si>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</si>
  <si>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</si>
  <si>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</si>
  <si>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</si>
  <si>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</si>
  <si>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</si>
  <si>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</si>
  <si>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</si>
  <si>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</si>
  <si>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</si>
  <si>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</si>
  <si>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</si>
  <si>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</si>
  <si>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</si>
  <si>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</si>
  <si>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</si>
  <si>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</si>
  <si>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</si>
  <si>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</si>
  <si>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</si>
  <si>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</si>
  <si>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</si>
  <si>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</si>
  <si>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</si>
  <si>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</si>
  <si>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</si>
  <si>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</si>
  <si>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</si>
  <si>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</si>
  <si>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</si>
  <si>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</si>
  <si>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</si>
  <si>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</si>
  <si>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</si>
  <si>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</si>
  <si>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</si>
  <si>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</si>
  <si>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</si>
  <si>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</si>
  <si>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</si>
  <si>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</si>
  <si>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</si>
  <si>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</si>
  <si>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</si>
  <si>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</si>
  <si>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</si>
  <si>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</si>
  <si>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</si>
  <si>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</si>
  <si>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</si>
  <si>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</si>
  <si>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</si>
  <si>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</si>
  <si>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</si>
  <si>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</si>
  <si>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</si>
  <si>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</si>
  <si>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</si>
  <si>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</si>
  <si>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</si>
  <si>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</si>
  <si>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</si>
  <si>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</si>
  <si>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</si>
  <si>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</si>
  <si>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</si>
  <si>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</si>
  <si>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</si>
  <si>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</si>
  <si>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</si>
  <si>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</si>
  <si>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</si>
  <si>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</si>
  <si>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</si>
  <si>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</si>
  <si>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</si>
  <si>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</si>
  <si>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</si>
  <si>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</si>
  <si>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</si>
  <si>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</si>
  <si>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</si>
  <si>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</si>
  <si>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</si>
  <si>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</si>
  <si>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</si>
  <si>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</si>
  <si>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</si>
  <si>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</si>
  <si>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</si>
  <si>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</si>
  <si>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</si>
  <si>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</si>
  <si>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</si>
  <si>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</si>
  <si>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</si>
  <si>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</si>
  <si>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</si>
  <si>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</si>
  <si>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</si>
  <si>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</si>
  <si>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</si>
  <si>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</si>
  <si>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</si>
  <si>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</si>
  <si>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</si>
  <si>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</si>
  <si>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</si>
  <si>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</si>
  <si>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</si>
  <si>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</si>
  <si>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</si>
  <si>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</si>
  <si>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</si>
  <si>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</si>
  <si>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</si>
  <si>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</si>
  <si>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</si>
  <si>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</si>
  <si>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</si>
  <si>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</si>
  <si>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</si>
  <si>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</si>
  <si>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</si>
  <si>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</si>
  <si>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</si>
  <si>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</si>
  <si>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</si>
  <si>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</si>
  <si>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</si>
  <si>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</si>
  <si>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</si>
  <si>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</si>
  <si>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</si>
  <si>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</si>
  <si>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</si>
  <si>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</si>
  <si>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</si>
  <si>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</si>
  <si>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</si>
  <si>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</si>
  <si>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</si>
  <si>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</si>
  <si>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</si>
  <si>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</si>
  <si>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</si>
  <si>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</si>
  <si>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</si>
  <si>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</si>
  <si>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</si>
  <si>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</si>
  <si>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</si>
  <si>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</si>
  <si>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</si>
  <si>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</si>
  <si>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</si>
  <si>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</si>
  <si>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</si>
  <si>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</si>
  <si>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</si>
  <si>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</si>
  <si>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</si>
  <si>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</si>
  <si>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</si>
  <si>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</si>
  <si>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</si>
  <si>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</si>
  <si>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</si>
  <si>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</si>
  <si>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</si>
  <si>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</si>
  <si>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</si>
  <si>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</si>
  <si>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</si>
  <si>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</si>
  <si>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</si>
  <si>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</si>
  <si>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</si>
  <si>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</si>
  <si>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</si>
  <si>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</si>
  <si>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</si>
  <si>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</si>
  <si>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</si>
  <si>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</si>
  <si>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</si>
  <si>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</si>
  <si>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</si>
  <si>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</si>
  <si>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</si>
  <si>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</si>
  <si>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</si>
  <si>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</si>
  <si>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</si>
  <si>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</si>
  <si>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</si>
  <si>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</si>
  <si>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</si>
  <si>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</si>
  <si>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</si>
  <si>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</si>
  <si>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</si>
  <si>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</si>
  <si>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</si>
  <si>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</si>
  <si>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</si>
  <si>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</si>
  <si>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</si>
  <si>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</si>
  <si>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</si>
  <si>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</si>
  <si>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</si>
  <si>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</si>
  <si>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</si>
  <si>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</si>
  <si>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</si>
  <si>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</si>
  <si>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</si>
  <si>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</si>
  <si>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</si>
  <si>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</si>
  <si>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</si>
  <si>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</si>
  <si>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</si>
  <si>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</si>
  <si>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</si>
  <si>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</si>
  <si>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</si>
  <si>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</si>
  <si>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</si>
  <si>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</si>
  <si>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</si>
  <si>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</si>
  <si>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</si>
  <si>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</si>
  <si>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</si>
  <si>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</si>
  <si>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</si>
  <si>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</si>
  <si>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</si>
  <si>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</si>
  <si>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</si>
  <si>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</si>
  <si>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</si>
  <si>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</si>
  <si>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</si>
  <si>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</si>
  <si>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</si>
  <si>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</si>
  <si>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</si>
  <si>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</si>
  <si>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</si>
  <si>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</si>
  <si>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</si>
  <si>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</si>
  <si>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</si>
  <si>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</si>
  <si>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</si>
  <si>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</si>
  <si>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</si>
  <si>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</si>
  <si>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</si>
  <si>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</si>
  <si>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</si>
  <si>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</si>
  <si>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</si>
  <si>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</si>
  <si>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</si>
  <si>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</si>
  <si>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</si>
  <si>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</si>
  <si>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</si>
  <si>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</si>
  <si>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</si>
  <si>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</si>
  <si>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</si>
  <si>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</si>
  <si>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</si>
  <si>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</si>
  <si>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</si>
  <si>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</si>
  <si>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</si>
  <si>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</si>
  <si>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</si>
  <si>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</si>
  <si>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</si>
  <si>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</si>
  <si>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</si>
  <si>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</si>
  <si>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</si>
  <si>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</si>
  <si>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</si>
  <si>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</si>
  <si>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</si>
  <si>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</si>
  <si>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</si>
  <si>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</si>
  <si>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</si>
  <si>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</si>
  <si>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</si>
  <si>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</si>
  <si>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</si>
  <si>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</si>
  <si>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</si>
  <si>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</si>
  <si>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</si>
  <si>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</si>
  <si>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</si>
  <si>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</si>
  <si>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</si>
  <si>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</si>
  <si>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</si>
  <si>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</si>
  <si>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</si>
  <si>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</si>
  <si>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</si>
  <si>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</si>
  <si>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</si>
  <si>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</si>
  <si>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</si>
  <si>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</si>
  <si>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</si>
  <si>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</si>
  <si>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</si>
  <si>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</si>
  <si>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</si>
  <si>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</si>
  <si>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</si>
  <si>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</si>
  <si>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</si>
  <si>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</si>
  <si>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</si>
  <si>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</si>
  <si>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</si>
  <si>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</si>
  <si>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</si>
  <si>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</si>
  <si>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</si>
  <si>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</si>
  <si>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</si>
  <si>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</si>
  <si>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</si>
  <si>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</si>
  <si>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</si>
  <si>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</si>
  <si>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</si>
  <si>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</si>
  <si>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</si>
  <si>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</si>
  <si>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</si>
  <si>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</si>
  <si>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</si>
  <si>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</si>
  <si>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</si>
  <si>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</si>
  <si>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</si>
  <si>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</si>
  <si>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</si>
  <si>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</si>
  <si>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</si>
  <si>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</si>
  <si>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</si>
  <si>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</si>
  <si>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</si>
  <si>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</si>
  <si>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</si>
  <si>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</si>
  <si>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</si>
  <si>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</si>
  <si>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</si>
  <si>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</si>
  <si>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</si>
  <si>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</si>
  <si>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</si>
  <si>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</si>
  <si>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</si>
  <si>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</si>
  <si>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</si>
  <si>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</si>
  <si>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</si>
  <si>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</si>
  <si>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</si>
  <si>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</si>
  <si>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</si>
  <si>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</si>
  <si>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</si>
  <si>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</si>
  <si>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</si>
  <si>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</si>
  <si>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</si>
  <si>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</si>
  <si>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</si>
  <si>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</si>
  <si>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</si>
  <si>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</si>
  <si>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</si>
  <si>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</si>
  <si>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</si>
  <si>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</si>
  <si>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</si>
  <si>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</si>
  <si>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</si>
  <si>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</si>
  <si>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</si>
  <si>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</si>
  <si>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</si>
  <si>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</si>
  <si>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</si>
  <si>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</si>
  <si>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</si>
  <si>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</si>
  <si>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</si>
  <si>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</si>
  <si>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</si>
  <si>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</si>
  <si>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</si>
  <si>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</si>
  <si>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</si>
  <si>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</si>
  <si>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</si>
  <si>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</si>
  <si>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</si>
  <si>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</si>
  <si>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</si>
  <si>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</si>
  <si>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</si>
  <si>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</si>
  <si>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</si>
  <si>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</si>
  <si>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</si>
  <si>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</si>
  <si>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</si>
  <si>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</si>
  <si>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</si>
  <si>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</si>
  <si>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</si>
  <si>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</si>
  <si>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</si>
  <si>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</si>
  <si>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</si>
  <si>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</si>
  <si>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</si>
  <si>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</si>
  <si>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</si>
  <si>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</si>
  <si>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</si>
  <si>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</si>
  <si>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</si>
  <si>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</si>
  <si>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</si>
  <si>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</si>
  <si>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</si>
  <si>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</si>
  <si>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</si>
  <si>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</si>
  <si>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</si>
  <si>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</si>
  <si>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</si>
  <si>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</si>
  <si>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</si>
  <si>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</si>
  <si>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</si>
  <si>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</si>
  <si>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</si>
  <si>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</si>
  <si>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</si>
  <si>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</si>
  <si>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</si>
  <si>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</si>
  <si>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</si>
  <si>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</si>
  <si>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</si>
  <si>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</si>
  <si>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</si>
  <si>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</si>
  <si>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</si>
  <si>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</si>
  <si>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</si>
  <si>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</si>
  <si>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</si>
  <si>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</si>
  <si>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</si>
  <si>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</si>
  <si>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</si>
  <si>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</si>
  <si>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</si>
  <si>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</si>
  <si>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</si>
  <si>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</si>
  <si>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</si>
  <si>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</si>
  <si>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</si>
  <si>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</si>
  <si>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</si>
  <si>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</si>
  <si>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</si>
  <si>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</si>
  <si>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</si>
  <si>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</si>
  <si>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</si>
  <si>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</si>
  <si>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</si>
  <si>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</si>
  <si>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</si>
  <si>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</si>
  <si>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</si>
  <si>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</si>
  <si>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</si>
  <si>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</si>
  <si>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</si>
  <si>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</si>
  <si>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</si>
  <si>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</si>
  <si>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</si>
  <si>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</si>
  <si>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</si>
  <si>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</si>
  <si>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</si>
  <si>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</si>
  <si>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</si>
  <si>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</si>
  <si>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</si>
  <si>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</si>
  <si>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</si>
  <si>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</si>
  <si>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</si>
  <si>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</si>
  <si>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</si>
  <si>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</si>
  <si>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</si>
  <si>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</si>
  <si>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</si>
  <si>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</si>
  <si>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</si>
  <si>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</si>
  <si>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</si>
  <si>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</si>
  <si>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</si>
  <si>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</si>
  <si>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</si>
  <si>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</si>
  <si>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</si>
  <si>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</si>
  <si>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</si>
  <si>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</si>
  <si>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</si>
  <si>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</si>
  <si>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</si>
  <si>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</si>
  <si>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</si>
  <si>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</si>
  <si>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</si>
  <si>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</si>
  <si>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</si>
  <si>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</si>
  <si>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</si>
  <si>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</si>
  <si>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</si>
  <si>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</si>
  <si>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</si>
  <si>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</si>
  <si>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</si>
  <si>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</si>
  <si>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</si>
  <si>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</si>
  <si>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</si>
  <si>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</si>
  <si>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</si>
  <si>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</si>
  <si>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</si>
  <si>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</si>
  <si>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</si>
  <si>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</si>
  <si>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</si>
  <si>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</si>
  <si>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</si>
  <si>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</si>
  <si>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</si>
  <si>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</si>
  <si>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</si>
  <si>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</si>
  <si>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</si>
  <si>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</si>
  <si>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</si>
  <si>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</si>
  <si>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</si>
  <si>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</si>
  <si>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</si>
  <si>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</si>
  <si>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</si>
  <si>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</si>
  <si>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</si>
  <si>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</si>
  <si>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</si>
  <si>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</si>
  <si>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</si>
  <si>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</si>
  <si>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</si>
  <si>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</si>
  <si>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</si>
  <si>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</si>
  <si>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</si>
  <si>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</si>
  <si>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</si>
  <si>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</si>
  <si>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</si>
  <si>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</si>
  <si>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</si>
  <si>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</si>
  <si>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</si>
  <si>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</si>
  <si>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</si>
  <si>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</si>
  <si>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</si>
  <si>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</si>
  <si>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</si>
  <si>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</si>
  <si>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</si>
  <si>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</si>
  <si>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</si>
  <si>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</si>
  <si>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</si>
  <si>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</si>
  <si>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</si>
  <si>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</si>
  <si>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</si>
  <si>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</si>
  <si>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</si>
  <si>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</si>
  <si>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</si>
  <si>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</si>
  <si>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</si>
  <si>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</si>
  <si>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</si>
  <si>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</si>
  <si>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</si>
  <si>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</si>
  <si>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</si>
  <si>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</si>
  <si>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</si>
  <si>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</si>
  <si>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</si>
  <si>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</si>
  <si>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</si>
  <si>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</si>
  <si>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</si>
  <si>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</si>
  <si>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</si>
  <si>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</si>
  <si>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</si>
  <si>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</si>
  <si>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</si>
  <si>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</si>
  <si>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</si>
  <si>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</si>
  <si>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</si>
  <si>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</si>
  <si>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</si>
  <si>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</si>
  <si>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</si>
  <si>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</si>
  <si>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</si>
  <si>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</si>
  <si>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</si>
  <si>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</si>
  <si>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</si>
  <si>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</si>
  <si>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</si>
  <si>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</si>
  <si>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</si>
  <si>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</si>
  <si>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</si>
  <si>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</si>
  <si>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</si>
  <si>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</si>
  <si>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</si>
  <si>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</si>
  <si>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</si>
  <si>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</si>
  <si>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</si>
  <si>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</si>
  <si>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</si>
  <si>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</si>
  <si>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</si>
  <si>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</si>
  <si>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</si>
  <si>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</si>
  <si>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</si>
  <si>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</si>
  <si>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</si>
  <si>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</si>
  <si>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</si>
  <si>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</si>
  <si>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</si>
  <si>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</si>
  <si>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</si>
  <si>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</si>
  <si>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</si>
  <si>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</si>
  <si>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</si>
  <si>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</si>
  <si>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</si>
  <si>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</si>
  <si>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</si>
  <si>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</si>
  <si>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</si>
  <si>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</si>
  <si>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</si>
  <si>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</si>
  <si>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</si>
  <si>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</si>
  <si>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</si>
  <si>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</si>
  <si>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</si>
  <si>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</si>
  <si>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</si>
  <si>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</si>
  <si>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</si>
  <si>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</si>
  <si>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</si>
  <si>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</si>
  <si>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</si>
  <si>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</si>
  <si>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</si>
  <si>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</si>
  <si>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</si>
  <si>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</si>
  <si>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</si>
  <si>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</si>
  <si>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</si>
  <si>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</si>
  <si>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</si>
  <si>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</si>
  <si>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</si>
  <si>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</si>
  <si>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</si>
  <si>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</si>
  <si>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</si>
  <si>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</si>
  <si>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</si>
  <si>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</si>
  <si>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</si>
  <si>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</si>
  <si>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</si>
  <si>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</si>
  <si>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</si>
  <si>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</si>
  <si>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</si>
  <si>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</si>
  <si>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</si>
  <si>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</si>
  <si>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</si>
  <si>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</si>
  <si>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</si>
  <si>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</si>
  <si>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</si>
  <si>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</si>
  <si>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</si>
  <si>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</si>
  <si>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</si>
  <si>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</si>
  <si>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</si>
  <si>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</si>
  <si>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</si>
  <si>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</si>
  <si>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</si>
  <si>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</si>
  <si>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</si>
  <si>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</si>
  <si>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</si>
  <si>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</si>
  <si>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</si>
  <si>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</si>
  <si>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</si>
  <si>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</si>
  <si>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</si>
  <si>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</si>
  <si>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</si>
  <si>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</si>
  <si>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</si>
  <si>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</si>
  <si>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</si>
  <si>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</si>
  <si>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</si>
  <si>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</si>
  <si>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</si>
  <si>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</si>
  <si>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</si>
  <si>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</si>
  <si>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</si>
  <si>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</si>
  <si>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</si>
  <si>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</si>
  <si>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</si>
  <si>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</si>
  <si>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</si>
  <si>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</si>
  <si>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</si>
  <si>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</si>
  <si>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</si>
  <si>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</si>
  <si>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</si>
  <si>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</si>
  <si>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</si>
  <si>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</si>
  <si>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</si>
  <si>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</si>
  <si>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</si>
  <si>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</si>
  <si>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</si>
  <si>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</si>
  <si>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</si>
  <si>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</si>
  <si>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</si>
  <si>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</si>
  <si>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</si>
  <si>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</si>
  <si>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</si>
  <si>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</si>
  <si>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</si>
  <si>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</si>
  <si>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</si>
  <si>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</si>
  <si>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</si>
  <si>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</si>
  <si>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</si>
  <si>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</si>
  <si>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</si>
  <si>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</si>
  <si>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</si>
  <si>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</si>
  <si>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</si>
  <si>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</si>
  <si>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</si>
  <si>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</si>
  <si>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</si>
  <si>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</si>
  <si>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</si>
  <si>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</si>
  <si>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</si>
  <si>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</si>
  <si>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</si>
  <si>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</si>
  <si>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</si>
  <si>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</si>
  <si>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</si>
  <si>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</si>
  <si>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</si>
  <si>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</si>
  <si>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</si>
  <si>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</si>
  <si>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</si>
  <si>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</si>
  <si>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</si>
  <si>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</si>
  <si>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</si>
  <si>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</si>
  <si>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</si>
  <si>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</si>
  <si>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</si>
  <si>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</si>
  <si>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</si>
  <si>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</si>
  <si>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</si>
  <si>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</si>
  <si>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</si>
  <si>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</si>
  <si>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</si>
  <si>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</si>
  <si>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</si>
  <si>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</si>
  <si>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</si>
  <si>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</si>
  <si>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</si>
  <si>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</si>
  <si>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</si>
  <si>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</si>
  <si>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</si>
  <si>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</si>
  <si>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</si>
  <si>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</si>
  <si>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</si>
  <si>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</si>
  <si>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</si>
  <si>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</si>
  <si>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</si>
  <si>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</si>
  <si>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</si>
  <si>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</si>
  <si>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</si>
  <si>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</si>
  <si>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</si>
  <si>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</si>
  <si>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</si>
  <si>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</si>
  <si>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</si>
  <si>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</si>
  <si>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</si>
  <si>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</si>
  <si>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</si>
  <si>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</si>
  <si>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</si>
  <si>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</si>
  <si>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</si>
  <si>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</si>
  <si>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</si>
  <si>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</si>
  <si>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</si>
  <si>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</si>
  <si>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</si>
  <si>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</si>
  <si>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</si>
  <si>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</si>
  <si>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</si>
  <si>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</si>
  <si>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</si>
  <si>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</si>
  <si>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</si>
  <si>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</si>
  <si>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</si>
  <si>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</si>
  <si>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</si>
  <si>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</si>
  <si>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</si>
  <si>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</si>
  <si>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</si>
  <si>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</si>
  <si>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</si>
  <si>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</si>
  <si>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</si>
  <si>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</si>
  <si>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</si>
  <si>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</si>
  <si>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</si>
  <si>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</si>
  <si>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</si>
  <si>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</si>
  <si>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</si>
  <si>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</si>
  <si>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</si>
  <si>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</si>
  <si>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</si>
  <si>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</si>
  <si>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</si>
  <si>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</si>
  <si>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</si>
  <si>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</si>
  <si>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</si>
  <si>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</si>
  <si>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</si>
  <si>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</si>
  <si>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</si>
  <si>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</si>
  <si>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</si>
  <si>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</si>
  <si>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</si>
  <si>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</si>
  <si>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</si>
  <si>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</si>
  <si>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</si>
  <si>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</si>
  <si>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</si>
  <si>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</si>
  <si>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</si>
  <si>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</si>
  <si>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</si>
  <si>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</si>
  <si>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</si>
  <si>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</si>
  <si>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</si>
  <si>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</si>
  <si>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</si>
  <si>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</si>
  <si>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</si>
  <si>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</si>
  <si>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</si>
  <si>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</si>
  <si>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</si>
  <si>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</si>
  <si>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</si>
  <si>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</si>
  <si>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</si>
  <si>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</si>
  <si>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</si>
  <si>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</si>
  <si>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</si>
  <si>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</si>
  <si>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</si>
  <si>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</si>
  <si>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</si>
  <si>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</si>
  <si>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</si>
  <si>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</si>
  <si>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</si>
  <si>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</si>
  <si>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</si>
  <si>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</si>
  <si>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</si>
  <si>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</si>
  <si>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</si>
  <si>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</si>
  <si>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</si>
  <si>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</si>
  <si>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</si>
  <si>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</si>
  <si>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</si>
  <si>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</si>
  <si>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</si>
  <si>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</si>
  <si>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</si>
  <si>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</si>
  <si>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</si>
  <si>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</si>
  <si>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</si>
  <si>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</si>
  <si>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</si>
  <si>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</si>
  <si>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</si>
  <si>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</si>
  <si>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</si>
  <si>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</si>
  <si>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</si>
  <si>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</si>
  <si>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</si>
  <si>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</si>
  <si>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</si>
  <si>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</si>
  <si>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</si>
  <si>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</si>
  <si>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</si>
  <si>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</si>
  <si>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</si>
  <si>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</si>
  <si>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</si>
  <si>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</si>
  <si>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</si>
  <si>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</si>
  <si>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</si>
  <si>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</si>
  <si>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</si>
  <si>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</si>
  <si>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</si>
  <si>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</si>
  <si>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</si>
  <si>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</si>
  <si>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</si>
  <si>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</si>
  <si>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</si>
  <si>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</si>
  <si>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</si>
  <si>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</si>
  <si>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</si>
  <si>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</si>
  <si>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</si>
  <si>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</si>
  <si>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</si>
  <si>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</si>
  <si>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</si>
  <si>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</si>
  <si>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</si>
  <si>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</si>
  <si>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</si>
  <si>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</si>
  <si>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</si>
  <si>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</si>
  <si>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</si>
  <si>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</si>
  <si>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</si>
  <si>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</si>
  <si>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</si>
  <si>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</si>
  <si>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</si>
  <si>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</si>
  <si>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</si>
  <si>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</si>
  <si>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</si>
  <si>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</si>
  <si>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</si>
  <si>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</si>
  <si>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</si>
  <si>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</si>
  <si>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</si>
  <si>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</si>
  <si>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</si>
  <si>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</si>
  <si>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</si>
  <si>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</si>
  <si>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</si>
  <si>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</si>
  <si>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</si>
  <si>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</si>
  <si>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</si>
  <si>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</si>
  <si>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</si>
  <si>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</si>
  <si>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</si>
  <si>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</si>
  <si>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</si>
  <si>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</si>
  <si>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</si>
  <si>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</si>
  <si>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</si>
  <si>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</si>
  <si>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</si>
  <si>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</si>
  <si>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</si>
  <si>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</si>
  <si>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</si>
  <si>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</si>
  <si>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</si>
  <si>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</si>
  <si>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</si>
  <si>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</si>
  <si>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</si>
  <si>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</si>
  <si>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</si>
  <si>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</si>
  <si>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</si>
  <si>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</si>
  <si>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</si>
  <si>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</si>
  <si>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</si>
  <si>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</si>
  <si>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</si>
  <si>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</si>
  <si>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</si>
  <si>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</si>
  <si>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</si>
  <si>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</si>
  <si>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</si>
  <si>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</si>
  <si>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</si>
  <si>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</si>
  <si>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</si>
  <si>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</si>
  <si>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</si>
  <si>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</si>
  <si>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</si>
  <si>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</si>
  <si>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</si>
  <si>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</si>
  <si>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</si>
  <si>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</si>
  <si>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</si>
  <si>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</si>
  <si>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</si>
  <si>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</si>
  <si>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</si>
  <si>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</si>
  <si>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</si>
  <si>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</si>
  <si>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</si>
  <si>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</si>
  <si>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</si>
  <si>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</si>
  <si>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</si>
  <si>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</si>
  <si>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</si>
  <si>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</si>
  <si>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</si>
  <si>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</si>
  <si>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</si>
  <si>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</si>
  <si>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</si>
  <si>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</si>
  <si>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</si>
  <si>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</si>
  <si>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</si>
  <si>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</si>
  <si>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</si>
  <si>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</si>
  <si>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</si>
  <si>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</si>
  <si>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</si>
  <si>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</si>
  <si>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</si>
  <si>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</si>
  <si>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</si>
  <si>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</si>
  <si>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</si>
  <si>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</si>
  <si>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</si>
  <si>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</si>
  <si>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</si>
  <si>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</si>
  <si>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</si>
  <si>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</si>
  <si>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</si>
  <si>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</si>
  <si>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</si>
  <si>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</si>
  <si>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</si>
  <si>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</si>
  <si>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</si>
  <si>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</si>
  <si>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</si>
  <si>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</si>
  <si>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</si>
  <si>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</si>
  <si>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</si>
  <si>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</si>
  <si>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</si>
  <si>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</si>
  <si>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</si>
  <si>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</si>
  <si>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</si>
  <si>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</si>
  <si>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</si>
  <si>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</si>
  <si>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</si>
  <si>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</si>
  <si>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</si>
  <si>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</si>
  <si>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</si>
  <si>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</si>
  <si>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</si>
  <si>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</si>
  <si>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</si>
  <si>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</si>
  <si>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</si>
  <si>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</si>
  <si>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</si>
  <si>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</si>
  <si>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</si>
  <si>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</si>
  <si>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</si>
  <si>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</si>
  <si>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</si>
  <si>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</si>
  <si>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</si>
  <si>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</si>
  <si>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</si>
  <si>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</si>
  <si>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</si>
  <si>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</si>
  <si>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</si>
  <si>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</si>
  <si>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</si>
  <si>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</si>
  <si>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</si>
  <si>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</si>
  <si>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</si>
  <si>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</si>
  <si>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</si>
  <si>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</si>
  <si>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</si>
  <si>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</si>
  <si>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</si>
  <si>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</si>
  <si>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</si>
  <si>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</si>
  <si>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</si>
  <si>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</si>
  <si>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</si>
  <si>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</si>
  <si>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</si>
  <si>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</si>
  <si>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</si>
  <si>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</si>
  <si>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</si>
  <si>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</si>
  <si>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</si>
  <si>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</si>
  <si>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</si>
  <si>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</si>
  <si>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</si>
  <si>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</si>
  <si>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</si>
  <si>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</si>
  <si>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</si>
  <si>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</si>
  <si>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</si>
  <si>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</si>
  <si>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</si>
  <si>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</si>
  <si>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</si>
  <si>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</si>
  <si>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</si>
  <si>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</si>
  <si>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</si>
  <si>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</si>
  <si>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</si>
  <si>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</si>
  <si>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</si>
  <si>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</si>
  <si>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</si>
  <si>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</si>
  <si>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</si>
  <si>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</si>
  <si>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</si>
  <si>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</si>
  <si>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</si>
  <si>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</si>
  <si>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</si>
  <si>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</si>
  <si>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</si>
  <si>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</si>
  <si>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</si>
  <si>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</si>
  <si>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</si>
  <si>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</si>
  <si>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</si>
  <si>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</si>
  <si>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</si>
  <si>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</si>
  <si>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</si>
  <si>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</si>
  <si>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</si>
  <si>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</si>
  <si>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</si>
  <si>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</si>
  <si>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</si>
  <si>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</si>
  <si>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</si>
  <si>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</si>
  <si>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</si>
  <si>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</si>
  <si>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</si>
  <si>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</si>
  <si>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</si>
  <si>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</si>
  <si>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</si>
  <si>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</si>
  <si>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</si>
  <si>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</si>
  <si>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</si>
  <si>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</si>
  <si>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</si>
  <si>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</si>
  <si>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</si>
  <si>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</si>
  <si>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</si>
  <si>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</si>
  <si>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</si>
  <si>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</si>
  <si>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</si>
  <si>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</si>
  <si>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</si>
  <si>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</si>
  <si>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</si>
  <si>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</si>
  <si>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</si>
  <si>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</si>
  <si>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</si>
  <si>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</si>
  <si>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</si>
  <si>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</si>
  <si>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</si>
  <si>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</si>
  <si>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</si>
  <si>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</si>
  <si>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</si>
  <si>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</si>
  <si>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</si>
  <si>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</si>
  <si>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</si>
  <si>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</si>
  <si>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</si>
  <si>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</si>
  <si>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</si>
  <si>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</si>
  <si>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</si>
  <si>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</si>
  <si>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</si>
  <si>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</si>
  <si>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</si>
  <si>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</si>
  <si>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</si>
  <si>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</si>
  <si>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</si>
  <si>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</si>
  <si>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</si>
  <si>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</si>
  <si>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</si>
  <si>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</si>
  <si>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</si>
  <si>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</si>
  <si>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</si>
  <si>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</si>
  <si>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</si>
  <si>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</si>
  <si>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</si>
  <si>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</si>
  <si>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</si>
  <si>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</si>
  <si>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</si>
  <si>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</si>
  <si>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</si>
  <si>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</si>
  <si>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</si>
  <si>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</si>
  <si>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</si>
  <si>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</si>
  <si>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</si>
  <si>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</si>
  <si>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</si>
  <si>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</si>
  <si>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</si>
  <si>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</si>
  <si>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</si>
  <si>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</si>
  <si>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</si>
  <si>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</si>
  <si>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</si>
  <si>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</si>
  <si>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</si>
  <si>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</si>
  <si>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</si>
  <si>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</si>
  <si>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</si>
  <si>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</si>
  <si>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</si>
  <si>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</si>
  <si>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</si>
  <si>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</si>
  <si>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</si>
  <si>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</si>
  <si>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</si>
  <si>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</si>
  <si>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</si>
  <si>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</si>
  <si>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</si>
  <si>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</si>
  <si>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</si>
  <si>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</si>
  <si>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</si>
  <si>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</si>
  <si>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</si>
  <si>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</si>
  <si>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</si>
  <si>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</si>
  <si>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</si>
  <si>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</si>
  <si>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</si>
  <si>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</si>
  <si>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</si>
  <si>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</si>
  <si>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</si>
  <si>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</si>
  <si>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</si>
  <si>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</si>
  <si>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</si>
  <si>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</si>
  <si>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</si>
  <si>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</si>
  <si>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</si>
  <si>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</si>
  <si>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</si>
  <si>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</si>
  <si>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</si>
  <si>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</si>
  <si>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</si>
  <si>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</si>
  <si>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</si>
  <si>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</si>
  <si>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</si>
  <si>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</si>
  <si>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</si>
  <si>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</si>
  <si>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</si>
  <si>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</si>
  <si>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</si>
  <si>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</si>
  <si>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</si>
  <si>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</si>
  <si>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</si>
  <si>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</si>
  <si>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</si>
  <si>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</si>
  <si>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</si>
  <si>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</si>
  <si>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</si>
  <si>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</si>
  <si>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</si>
  <si>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</si>
  <si>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</si>
  <si>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</si>
  <si>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</si>
  <si>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</si>
  <si>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</si>
  <si>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</si>
  <si>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</si>
  <si>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</si>
  <si>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</si>
  <si>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</si>
  <si>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</si>
  <si>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</si>
  <si>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</si>
  <si>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</si>
  <si>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</si>
  <si>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</si>
  <si>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</si>
  <si>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</si>
  <si>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</si>
  <si>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</si>
  <si>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</si>
  <si>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</si>
  <si>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</si>
  <si>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</si>
  <si>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</si>
  <si>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</si>
  <si>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</si>
  <si>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</si>
  <si>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</si>
  <si>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</si>
  <si>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</si>
  <si>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</si>
  <si>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</si>
  <si>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</si>
  <si>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</si>
  <si>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</si>
  <si>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</si>
  <si>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</si>
  <si>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</si>
  <si>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</si>
  <si>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</si>
  <si>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</si>
  <si>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</si>
  <si>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</si>
  <si>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</si>
  <si>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</si>
  <si>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</si>
  <si>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</si>
  <si>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</si>
  <si>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</si>
  <si>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</si>
  <si>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</si>
  <si>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</si>
  <si>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</si>
  <si>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</si>
  <si>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</si>
  <si>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</si>
  <si>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</si>
  <si>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</si>
  <si>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</si>
  <si>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</si>
  <si>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</si>
  <si>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</si>
  <si>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</si>
  <si>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</si>
  <si>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</si>
  <si>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</si>
  <si>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</si>
  <si>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</si>
  <si>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</si>
  <si>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</si>
  <si>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</si>
  <si>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</si>
  <si>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</si>
  <si>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</si>
  <si>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</si>
  <si>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</si>
  <si>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</si>
  <si>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</si>
  <si>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</si>
  <si>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</si>
  <si>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</si>
  <si>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</si>
  <si>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</si>
  <si>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</si>
  <si>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</si>
  <si>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</si>
  <si>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</si>
  <si>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</si>
  <si>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</si>
  <si>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</si>
  <si>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</si>
  <si>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</si>
  <si>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</si>
  <si>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</si>
  <si>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</si>
  <si>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</si>
  <si>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</si>
  <si>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</si>
  <si>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</si>
  <si>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</si>
  <si>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</si>
  <si>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</si>
  <si>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</si>
  <si>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</si>
  <si>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</si>
  <si>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</si>
  <si>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</si>
  <si>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</si>
  <si>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</si>
  <si>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</si>
  <si>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</si>
  <si>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</si>
  <si>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</si>
  <si>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</si>
  <si>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</si>
  <si>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</si>
  <si>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</si>
  <si>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</si>
  <si>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</si>
  <si>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</si>
  <si>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</si>
  <si>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</si>
  <si>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</si>
  <si>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</si>
  <si>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</si>
  <si>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</si>
  <si>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</si>
  <si>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</si>
  <si>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</si>
  <si>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</si>
  <si>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</si>
  <si>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</si>
  <si>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</si>
  <si>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</si>
  <si>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</si>
  <si>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</si>
  <si>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</si>
  <si>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</si>
  <si>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</si>
  <si>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</si>
  <si>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</si>
  <si>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</si>
  <si>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</si>
  <si>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</si>
  <si>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</si>
  <si>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</si>
  <si>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</si>
  <si>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</si>
  <si>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</si>
  <si>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</si>
  <si>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</si>
  <si>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</si>
  <si>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</si>
  <si>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</si>
  <si>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</si>
  <si>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</si>
  <si>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</si>
  <si>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</si>
  <si>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</si>
  <si>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</si>
  <si>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</si>
  <si>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</si>
  <si>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</si>
  <si>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</si>
  <si>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</si>
  <si>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</si>
  <si>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</si>
  <si>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</si>
  <si>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</si>
  <si>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</si>
  <si>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</si>
  <si>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</si>
  <si>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</si>
  <si>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</si>
  <si>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</si>
  <si>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</si>
  <si>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</si>
  <si>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</si>
  <si>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</si>
  <si>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</si>
  <si>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</si>
  <si>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</si>
  <si>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</si>
  <si>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</si>
  <si>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</si>
  <si>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</si>
  <si>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</si>
  <si>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</si>
  <si>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</si>
  <si>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</si>
  <si>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</si>
  <si>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</si>
  <si>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</si>
  <si>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</si>
  <si>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</si>
  <si>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</si>
  <si>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</si>
  <si>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</si>
  <si>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</si>
  <si>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</si>
  <si>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</si>
  <si>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</si>
  <si>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</si>
  <si>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</si>
  <si>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</si>
  <si>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</si>
  <si>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</si>
  <si>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</si>
  <si>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</si>
  <si>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</si>
  <si>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</si>
  <si>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</si>
  <si>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</si>
  <si>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</si>
  <si>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</si>
  <si>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</si>
  <si>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</si>
  <si>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</si>
  <si>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</si>
  <si>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</si>
  <si>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</si>
  <si>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</si>
  <si>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</si>
  <si>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</si>
  <si>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</si>
  <si>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</si>
  <si>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</si>
  <si>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</si>
  <si>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</si>
  <si>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</si>
  <si>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</si>
  <si>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</si>
  <si>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</si>
  <si>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</si>
  <si>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</si>
  <si>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</si>
  <si>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</si>
  <si>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</si>
  <si>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</si>
  <si>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</si>
  <si>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</si>
  <si>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</si>
  <si>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</si>
  <si>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</si>
  <si>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</si>
  <si>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</si>
  <si>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</si>
  <si>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</si>
  <si>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</si>
  <si>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</si>
  <si>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</si>
  <si>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</si>
  <si>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</si>
  <si>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</si>
  <si>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</si>
  <si>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</si>
  <si>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</si>
  <si>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</si>
  <si>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</si>
  <si>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</si>
  <si>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</si>
  <si>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</si>
  <si>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</si>
  <si>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</si>
  <si>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</si>
  <si>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</si>
  <si>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</si>
  <si>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</si>
  <si>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</si>
  <si>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</si>
  <si>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</si>
  <si>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</si>
  <si>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</si>
  <si>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</si>
  <si>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</si>
  <si>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</si>
  <si>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</si>
  <si>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</si>
  <si>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</si>
  <si>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</si>
  <si>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</si>
  <si>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</si>
  <si>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</si>
  <si>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</si>
  <si>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</si>
  <si>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</si>
  <si>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</si>
  <si>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</si>
  <si>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</si>
  <si>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</si>
  <si>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</si>
  <si>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</si>
  <si>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</si>
  <si>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</si>
  <si>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</si>
  <si>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</si>
  <si>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</si>
  <si>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</si>
  <si>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</si>
  <si>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</si>
  <si>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</si>
  <si>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</si>
  <si>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</si>
  <si>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</si>
  <si>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</si>
  <si>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</si>
  <si>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</si>
  <si>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</si>
  <si>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</si>
  <si>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</si>
  <si>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</si>
  <si>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</si>
  <si>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</si>
  <si>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</si>
  <si>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</si>
  <si>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</si>
  <si>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</si>
  <si>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</si>
  <si>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</si>
  <si>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</si>
  <si>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</si>
  <si>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</si>
  <si>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</si>
  <si>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</si>
  <si>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</si>
  <si>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</si>
  <si>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</si>
  <si>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</si>
  <si>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</si>
  <si>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</si>
  <si>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</si>
  <si>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</si>
  <si>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</si>
  <si>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</si>
  <si>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</si>
  <si>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</si>
  <si>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</si>
  <si>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</si>
  <si>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</si>
  <si>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</si>
  <si>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</si>
  <si>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</si>
  <si>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</si>
  <si>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</si>
  <si>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</si>
  <si>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</si>
  <si>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</si>
  <si>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</si>
  <si>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</si>
  <si>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</si>
  <si>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</si>
  <si>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</si>
  <si>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</si>
  <si>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</si>
  <si>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</si>
  <si>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</si>
  <si>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</si>
  <si>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</si>
  <si>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</si>
  <si>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</si>
  <si>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</si>
  <si>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</si>
  <si>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</si>
  <si>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</si>
  <si>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</si>
  <si>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</si>
  <si>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</si>
  <si>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</si>
  <si>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</si>
  <si>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</si>
  <si>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</si>
  <si>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</si>
  <si>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</si>
  <si>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</si>
  <si>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</si>
  <si>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</si>
  <si>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</si>
  <si>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</si>
  <si>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</si>
  <si>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</si>
  <si>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</si>
  <si>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</si>
  <si>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</si>
  <si>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</si>
  <si>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</si>
  <si>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</si>
  <si>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</si>
  <si>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</si>
  <si>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</si>
  <si>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</si>
  <si>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</si>
  <si>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</si>
  <si>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</si>
  <si>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</si>
  <si>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</si>
  <si>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</si>
  <si>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</si>
  <si>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</si>
  <si>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</si>
  <si>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</si>
  <si>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</si>
  <si>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</si>
  <si>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</si>
  <si>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</si>
  <si>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</si>
  <si>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</si>
  <si>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</si>
  <si>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</si>
  <si>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</si>
  <si>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</si>
  <si>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</si>
  <si>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</si>
  <si>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</si>
  <si>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</si>
  <si>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</si>
  <si>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</si>
  <si>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</si>
  <si>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</si>
  <si>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</si>
  <si>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</si>
  <si>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</si>
  <si>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</si>
  <si>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</si>
  <si>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</si>
  <si>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</si>
  <si>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</si>
  <si>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</si>
  <si>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</si>
  <si>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</si>
  <si>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</si>
  <si>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</si>
  <si>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</si>
  <si>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</si>
  <si>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</si>
  <si>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</si>
  <si>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</si>
  <si>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</si>
  <si>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</si>
  <si>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</si>
  <si>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</si>
  <si>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</si>
  <si>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</si>
  <si>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</si>
  <si>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</si>
  <si>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</si>
  <si>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</si>
  <si>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</si>
  <si>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</si>
  <si>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</si>
  <si>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</si>
  <si>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</si>
  <si>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</si>
  <si>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</si>
  <si>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</si>
  <si>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</si>
  <si>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</si>
  <si>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</si>
  <si>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</si>
  <si>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</si>
  <si>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</si>
  <si>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</si>
  <si>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</si>
  <si>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</si>
  <si>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</si>
  <si>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</si>
  <si>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</si>
  <si>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</si>
  <si>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</si>
  <si>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</si>
  <si>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</si>
  <si>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</si>
  <si>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</si>
  <si>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</si>
  <si>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</si>
  <si>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</si>
  <si>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</si>
  <si>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</si>
  <si>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</si>
  <si>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</si>
  <si>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</si>
  <si>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</si>
  <si>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</si>
  <si>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</si>
  <si>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</si>
  <si>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</si>
  <si>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</si>
  <si>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</si>
  <si>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</si>
  <si>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</si>
  <si>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</si>
  <si>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</si>
  <si>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</si>
  <si>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</si>
  <si>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</si>
  <si>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</si>
  <si>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</si>
  <si>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</si>
  <si>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</si>
  <si>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</si>
  <si>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</si>
  <si>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</si>
  <si>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</si>
  <si>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</si>
  <si>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</si>
  <si>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</si>
  <si>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</si>
  <si>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</si>
  <si>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</si>
  <si>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</si>
  <si>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</si>
  <si>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</si>
  <si>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</si>
  <si>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</si>
  <si>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</si>
  <si>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</si>
  <si>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</si>
  <si>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</si>
  <si>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</si>
  <si>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</si>
  <si>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</si>
  <si>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</si>
  <si>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</si>
  <si>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</si>
  <si>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</si>
  <si>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</si>
  <si>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</si>
  <si>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</si>
  <si>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</si>
  <si>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</si>
  <si>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</si>
  <si>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</si>
  <si>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</si>
  <si>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</si>
  <si>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</si>
  <si>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</si>
  <si>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</si>
  <si>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</si>
  <si>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</si>
  <si>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</si>
  <si>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</si>
  <si>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</si>
  <si>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</si>
  <si>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</si>
  <si>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</si>
  <si>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</si>
  <si>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</si>
  <si>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</si>
  <si>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</si>
  <si>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</si>
  <si>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</si>
  <si>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</si>
  <si>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</si>
  <si>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</si>
  <si>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</si>
  <si>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</si>
  <si>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</si>
  <si>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</si>
  <si>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</si>
  <si>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</si>
  <si>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</si>
  <si>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</si>
  <si>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</si>
  <si>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</si>
  <si>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</si>
  <si>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</si>
  <si>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</si>
  <si>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</si>
  <si>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</si>
  <si>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</si>
  <si>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</si>
  <si>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</si>
  <si>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</si>
  <si>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</si>
  <si>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</si>
  <si>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</si>
  <si>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</si>
  <si>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</si>
  <si>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</si>
  <si>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</si>
  <si>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</si>
  <si>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</si>
  <si>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</si>
  <si>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</si>
  <si>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</si>
  <si>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</si>
  <si>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</si>
  <si>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</si>
  <si>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</si>
  <si>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</si>
  <si>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</si>
  <si>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</si>
  <si>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</si>
  <si>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</si>
  <si>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</si>
  <si>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</si>
  <si>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</si>
  <si>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</si>
  <si>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</si>
  <si>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</si>
  <si>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</si>
  <si>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</si>
  <si>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</si>
  <si>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</si>
  <si>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</si>
  <si>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</si>
  <si>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</si>
  <si>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</si>
  <si>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</si>
  <si>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</si>
  <si>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</si>
  <si>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</si>
  <si>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</si>
  <si>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</si>
  <si>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</si>
  <si>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</si>
  <si>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</si>
  <si>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</si>
  <si>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</si>
  <si>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</si>
  <si>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</si>
  <si>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</si>
  <si>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</si>
  <si>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</si>
  <si>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</si>
  <si>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</si>
  <si>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</si>
  <si>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</si>
  <si>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</si>
  <si>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</si>
  <si>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</si>
  <si>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</si>
  <si>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</si>
  <si>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</si>
  <si>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</si>
  <si>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</si>
  <si>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</si>
  <si>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</si>
  <si>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</si>
  <si>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</si>
  <si>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</si>
  <si>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</si>
  <si>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</si>
  <si>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</si>
  <si>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</si>
  <si>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</si>
  <si>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</si>
  <si>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</si>
  <si>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</si>
  <si>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</si>
  <si>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</si>
  <si>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</si>
  <si>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</si>
  <si>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</si>
  <si>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</si>
  <si>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</si>
  <si>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</si>
  <si>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</si>
  <si>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</si>
  <si>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</si>
  <si>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</si>
  <si>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</si>
  <si>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</si>
  <si>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</si>
  <si>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</si>
  <si>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</si>
  <si>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</si>
  <si>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</si>
  <si>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</si>
  <si>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</si>
  <si>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</si>
  <si>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</si>
  <si>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</si>
  <si>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</si>
  <si>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</si>
  <si>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</si>
  <si>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</si>
  <si>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</si>
  <si>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</si>
  <si>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</si>
  <si>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</si>
  <si>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</si>
  <si>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</si>
  <si>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</si>
  <si>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</si>
  <si>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</si>
  <si>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</si>
  <si>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</si>
  <si>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</si>
  <si>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</si>
  <si>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</si>
  <si>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</si>
  <si>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</si>
  <si>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</si>
  <si>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</si>
  <si>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</si>
  <si>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</si>
  <si>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</si>
  <si>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</si>
  <si>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</si>
  <si>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</si>
  <si>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</si>
  <si>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</si>
  <si>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</si>
  <si>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</si>
  <si>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</si>
  <si>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</si>
  <si>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</si>
  <si>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</si>
  <si>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</si>
  <si>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</si>
  <si>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</si>
  <si>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</si>
  <si>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</si>
  <si>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</si>
  <si>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</si>
  <si>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</si>
  <si>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</si>
  <si>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</si>
  <si>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</si>
  <si>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</si>
  <si>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</si>
  <si>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</si>
  <si>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</si>
  <si>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</si>
  <si>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</si>
  <si>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</si>
  <si>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</si>
  <si>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</si>
  <si>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</si>
  <si>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</si>
  <si>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</si>
  <si>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</si>
  <si>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</si>
  <si>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</si>
  <si>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</si>
  <si>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</si>
  <si>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</si>
  <si>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</si>
  <si>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</si>
  <si>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</si>
  <si>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</si>
  <si>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</si>
  <si>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</si>
  <si>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</si>
  <si>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</si>
  <si>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</si>
  <si>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</si>
  <si>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</si>
  <si>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</si>
  <si>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</si>
  <si>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</si>
  <si>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</si>
  <si>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</si>
  <si>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</si>
  <si>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</si>
  <si>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</si>
  <si>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</si>
  <si>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</si>
  <si>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</si>
  <si>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</si>
  <si>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</si>
  <si>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</si>
  <si>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</si>
  <si>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</si>
  <si>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</si>
  <si>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</si>
  <si>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</si>
  <si>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</si>
  <si>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</si>
  <si>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</si>
  <si>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</si>
  <si>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</si>
  <si>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</si>
  <si>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</si>
  <si>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</si>
  <si>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</si>
  <si>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</si>
  <si>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</si>
  <si>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</si>
  <si>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</si>
  <si>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</si>
  <si>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</si>
  <si>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</si>
  <si>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</si>
  <si>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</si>
  <si>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</si>
  <si>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</si>
  <si>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</si>
  <si>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</si>
  <si>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</si>
  <si>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</si>
  <si>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</si>
  <si>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</si>
  <si>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</si>
  <si>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</si>
  <si>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</si>
  <si>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</si>
  <si>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</si>
  <si>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</si>
  <si>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</si>
  <si>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</si>
  <si>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</si>
  <si>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</si>
  <si>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</si>
  <si>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</si>
  <si>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</si>
  <si>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</si>
  <si>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</si>
  <si>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</si>
  <si>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</si>
  <si>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</si>
  <si>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</si>
  <si>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</si>
  <si>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</si>
  <si>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</si>
  <si>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</si>
  <si>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</si>
  <si>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</si>
  <si>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</si>
  <si>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</si>
  <si>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</si>
  <si>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</si>
  <si>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</si>
  <si>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</si>
  <si>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</si>
  <si>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</si>
  <si>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</si>
  <si>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</si>
  <si>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</si>
  <si>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</si>
  <si>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</si>
  <si>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</si>
  <si>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</si>
  <si>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</si>
  <si>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</si>
  <si>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</si>
  <si>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</si>
  <si>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</si>
  <si>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</si>
  <si>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</si>
  <si>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</si>
  <si>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</si>
  <si>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</si>
  <si>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</si>
  <si>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</si>
  <si>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</si>
  <si>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</si>
  <si>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</si>
  <si>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</si>
  <si>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</si>
  <si>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</si>
  <si>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</si>
  <si>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</si>
  <si>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</si>
  <si>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</si>
  <si>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</si>
  <si>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</si>
  <si>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</si>
  <si>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</si>
  <si>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</si>
  <si>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</si>
  <si>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</si>
  <si>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</si>
  <si>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</si>
  <si>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</si>
  <si>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</si>
  <si>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</si>
  <si>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</si>
  <si>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</si>
  <si>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</si>
  <si>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</si>
  <si>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</si>
  <si>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</si>
  <si>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</si>
  <si>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</si>
  <si>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</si>
  <si>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</si>
  <si>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</si>
  <si>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</si>
  <si>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</si>
  <si>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</si>
  <si>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</si>
  <si>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</si>
  <si>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</si>
  <si>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</si>
  <si>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</si>
  <si>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</si>
  <si>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</si>
  <si>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</si>
  <si>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</si>
  <si>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</si>
  <si>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</si>
  <si>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</si>
  <si>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</si>
  <si>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</si>
  <si>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</si>
  <si>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</si>
  <si>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</si>
  <si>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</si>
  <si>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</si>
  <si>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</si>
  <si>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</si>
  <si>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</si>
  <si>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</si>
  <si>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</si>
  <si>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</si>
  <si>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</si>
  <si>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</si>
  <si>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</si>
  <si>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</si>
  <si>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</si>
  <si>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</si>
  <si>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</si>
  <si>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</si>
  <si>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</si>
  <si>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</si>
  <si>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</si>
  <si>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</si>
  <si>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</si>
  <si>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</si>
  <si>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</si>
  <si>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</si>
  <si>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</si>
  <si>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</si>
  <si>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</si>
  <si>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</si>
  <si>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</si>
  <si>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</si>
  <si>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</si>
  <si>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</si>
  <si>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</si>
  <si>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</si>
  <si>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</si>
  <si>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</si>
  <si>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</si>
  <si>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</si>
  <si>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</si>
  <si>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</si>
  <si>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</si>
  <si>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</si>
  <si>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</si>
  <si>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</si>
  <si>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</si>
  <si>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</si>
  <si>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</si>
  <si>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</si>
  <si>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</si>
  <si>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</si>
  <si>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</si>
  <si>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</si>
  <si>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</si>
  <si>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</si>
  <si>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</si>
  <si>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</si>
  <si>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</si>
  <si>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</si>
  <si>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</si>
  <si>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</si>
  <si>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</si>
  <si>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</si>
  <si>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</si>
  <si>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</si>
  <si>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</si>
  <si>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</si>
  <si>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</si>
  <si>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</si>
  <si>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</si>
  <si>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</si>
  <si>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</si>
  <si>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</si>
  <si>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</si>
  <si>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</si>
  <si>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</si>
  <si>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</si>
  <si>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</si>
  <si>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</si>
  <si>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</si>
  <si>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</si>
  <si>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</si>
  <si>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</si>
  <si>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</si>
  <si>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</si>
  <si>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</si>
  <si>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</si>
  <si>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</si>
  <si>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</si>
  <si>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</si>
  <si>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</si>
  <si>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</si>
  <si>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</si>
  <si>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</si>
  <si>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</si>
  <si>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</si>
  <si>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</si>
  <si>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</si>
  <si>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</si>
  <si>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</si>
  <si>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</si>
  <si>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</si>
  <si>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</si>
  <si>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</si>
  <si>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</si>
  <si>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</si>
  <si>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</si>
  <si>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</si>
  <si>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</si>
  <si>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</si>
  <si>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</si>
  <si>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</si>
  <si>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</si>
  <si>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</si>
  <si>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</si>
  <si>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</si>
  <si>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</si>
  <si>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</si>
  <si>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</si>
  <si>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</si>
  <si>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</si>
  <si>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</si>
  <si>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</si>
  <si>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</si>
  <si>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</si>
  <si>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</si>
  <si>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</si>
  <si>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</si>
  <si>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</si>
  <si>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</si>
  <si>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</si>
  <si>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</si>
  <si>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</si>
  <si>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</si>
  <si>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</si>
  <si>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</si>
  <si>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</si>
  <si>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</si>
  <si>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</si>
  <si>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</si>
  <si>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</si>
  <si>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</si>
  <si>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</si>
  <si>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</si>
  <si>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</si>
  <si>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</si>
  <si>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</si>
  <si>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</si>
  <si>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</si>
  <si>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</si>
  <si>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</si>
  <si>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</si>
  <si>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</si>
  <si>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</si>
  <si>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</si>
  <si>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</si>
  <si>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</si>
  <si>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</si>
  <si>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</si>
  <si>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</si>
  <si>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</si>
  <si>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</si>
  <si>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</si>
  <si>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</si>
  <si>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</si>
  <si>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</si>
  <si>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</si>
  <si>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</si>
  <si>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</si>
  <si>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</si>
  <si>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</si>
  <si>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</si>
  <si>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</si>
  <si>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</si>
  <si>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</si>
  <si>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</si>
  <si>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</si>
  <si>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</si>
  <si>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</si>
  <si>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</si>
  <si>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</si>
  <si>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</si>
  <si>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</si>
  <si>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</si>
  <si>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</si>
  <si>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</si>
  <si>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</si>
  <si>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</si>
  <si>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</si>
  <si>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</si>
  <si>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</si>
  <si>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</si>
  <si>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</si>
  <si>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</si>
  <si>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</si>
  <si>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</si>
  <si>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</si>
  <si>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</si>
  <si>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</si>
  <si>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</si>
  <si>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</si>
  <si>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</si>
  <si>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</si>
  <si>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</si>
  <si>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</si>
  <si>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</si>
  <si>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</si>
  <si>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</si>
  <si>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</si>
  <si>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</si>
  <si>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</si>
  <si>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</si>
  <si>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</si>
  <si>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</si>
  <si>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</si>
  <si>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</si>
  <si>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</si>
  <si>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</si>
  <si>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</si>
  <si>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</si>
  <si>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</si>
  <si>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</si>
  <si>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</si>
  <si>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</si>
  <si>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</si>
  <si>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</si>
  <si>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</si>
  <si>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</si>
  <si>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</si>
  <si>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</si>
  <si>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</si>
  <si>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</si>
  <si>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</si>
  <si>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</si>
  <si>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</si>
  <si>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</si>
  <si>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</si>
  <si>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</si>
  <si>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</si>
  <si>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</si>
  <si>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</si>
  <si>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</si>
  <si>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</si>
  <si>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</si>
  <si>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</si>
  <si>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</si>
  <si>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</si>
  <si>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</si>
  <si>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</si>
  <si>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</si>
  <si>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</si>
  <si>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</si>
  <si>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</si>
  <si>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</si>
  <si>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</si>
  <si>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</si>
  <si>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</si>
  <si>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</si>
  <si>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</si>
  <si>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</si>
  <si>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</si>
  <si>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</si>
  <si>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</si>
  <si>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</si>
  <si>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</si>
  <si>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</si>
  <si>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</si>
  <si>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</si>
  <si>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</si>
  <si>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</si>
  <si>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</si>
  <si>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</si>
  <si>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</si>
  <si>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</si>
  <si>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</si>
  <si>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</si>
  <si>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</si>
  <si>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</si>
  <si>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</si>
  <si>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</si>
  <si>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</si>
  <si>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</si>
  <si>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</si>
  <si>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</si>
  <si>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</si>
  <si>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</si>
  <si>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</si>
  <si>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</si>
  <si>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</si>
  <si>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</si>
  <si>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</si>
  <si>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</si>
  <si>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</si>
  <si>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</si>
  <si>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</si>
  <si>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</si>
  <si>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</si>
  <si>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</si>
  <si>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</si>
  <si>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</si>
  <si>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</si>
  <si>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</si>
  <si>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</si>
  <si>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</si>
  <si>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</si>
  <si>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</si>
  <si>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</si>
  <si>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</si>
  <si>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</si>
  <si>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</si>
  <si>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</si>
  <si>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</si>
  <si>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</si>
  <si>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</si>
  <si>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</si>
  <si>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</si>
  <si>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</si>
  <si>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</si>
  <si>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</si>
  <si>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</si>
  <si>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</si>
  <si>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</si>
  <si>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</si>
  <si>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</si>
  <si>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</si>
  <si>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</si>
  <si>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</si>
  <si>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</si>
  <si>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</si>
  <si>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</si>
  <si>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</si>
  <si>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</si>
  <si>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</si>
  <si>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</si>
  <si>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</si>
  <si>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</si>
  <si>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</si>
  <si>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</si>
  <si>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</si>
  <si>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</si>
  <si>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</si>
  <si>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</si>
  <si>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</si>
  <si>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</si>
  <si>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</si>
  <si>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</si>
  <si>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</si>
  <si>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</si>
  <si>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</si>
  <si>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</si>
  <si>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</si>
  <si>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</si>
  <si>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</si>
  <si>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</si>
  <si>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</si>
  <si>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</si>
  <si>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</si>
  <si>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</si>
  <si>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</si>
  <si>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</si>
  <si>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</si>
  <si>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</si>
  <si>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</si>
  <si>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</si>
  <si>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</si>
  <si>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</si>
  <si>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</si>
  <si>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</si>
  <si>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</si>
  <si>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</si>
  <si>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</si>
  <si>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</si>
  <si>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</si>
  <si>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</si>
  <si>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</si>
  <si>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</si>
  <si>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</si>
  <si>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</si>
  <si>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</si>
  <si>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</si>
  <si>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</si>
  <si>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</si>
  <si>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</si>
  <si>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</si>
  <si>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</si>
  <si>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</si>
  <si>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</si>
  <si>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</si>
  <si>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</si>
  <si>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</si>
  <si>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</si>
  <si>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</si>
  <si>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</si>
  <si>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</si>
  <si>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</si>
  <si>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</si>
  <si>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</si>
  <si>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</si>
  <si>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</si>
  <si>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</si>
  <si>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</si>
  <si>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</si>
  <si>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</si>
  <si>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</si>
  <si>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</si>
  <si>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</si>
  <si>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</si>
  <si>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</si>
  <si>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</si>
  <si>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</si>
  <si>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</si>
  <si>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</si>
  <si>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</si>
  <si>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</si>
  <si>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</si>
  <si>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</si>
  <si>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</si>
  <si>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</si>
  <si>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</si>
  <si>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</si>
  <si>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</si>
  <si>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</si>
  <si>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</si>
  <si>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</si>
  <si>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</si>
  <si>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</si>
  <si>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</si>
  <si>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</si>
  <si>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</si>
  <si>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</si>
  <si>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</si>
  <si>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</si>
  <si>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</si>
  <si>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</si>
  <si>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</si>
  <si>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</si>
  <si>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</si>
  <si>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</si>
  <si>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</si>
  <si>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</si>
  <si>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</si>
  <si>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</si>
  <si>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</si>
  <si>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</si>
  <si>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</si>
  <si>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</si>
  <si>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</si>
  <si>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</si>
  <si>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</si>
  <si>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</si>
  <si>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</si>
  <si>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</si>
  <si>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</si>
  <si>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</si>
  <si>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</si>
  <si>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</si>
  <si>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</si>
  <si>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</si>
  <si>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</si>
  <si>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</si>
  <si>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</si>
  <si>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</si>
  <si>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</si>
  <si>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</si>
  <si>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</si>
  <si>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</si>
  <si>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</si>
  <si>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</si>
  <si>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</si>
  <si>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</si>
  <si>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</si>
  <si>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</si>
  <si>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</si>
  <si>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</si>
  <si>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</si>
  <si>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</si>
  <si>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</si>
  <si>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</si>
  <si>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</si>
  <si>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</si>
  <si>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</si>
  <si>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</si>
  <si>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</si>
  <si>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</si>
  <si>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</si>
  <si>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</si>
  <si>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</si>
  <si>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</si>
  <si>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</si>
  <si>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</si>
  <si>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</si>
  <si>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</si>
  <si>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</si>
  <si>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</si>
  <si>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</si>
  <si>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</si>
  <si>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</si>
  <si>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</si>
  <si>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</si>
  <si>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</si>
  <si>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</si>
  <si>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</si>
  <si>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</si>
  <si>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</si>
  <si>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</si>
  <si>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</si>
  <si>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</si>
  <si>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</si>
  <si>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</si>
  <si>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</si>
  <si>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</si>
  <si>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</si>
  <si>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</si>
  <si>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</si>
  <si>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</si>
  <si>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</si>
  <si>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</si>
  <si>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</si>
  <si>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</si>
  <si>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</si>
  <si>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</si>
  <si>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</si>
  <si>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</si>
  <si>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</si>
  <si>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</si>
  <si>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</si>
  <si>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</si>
  <si>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</si>
  <si>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</si>
  <si>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</si>
  <si>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</si>
  <si>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</si>
  <si>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</si>
  <si>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</si>
  <si>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</si>
  <si>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</si>
  <si>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</si>
  <si>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</si>
  <si>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</si>
  <si>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</si>
  <si>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</si>
  <si>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</si>
  <si>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</si>
  <si>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</si>
  <si>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</si>
  <si>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</si>
  <si>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</si>
  <si>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</si>
  <si>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</si>
  <si>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</si>
  <si>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</si>
  <si>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</si>
  <si>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</si>
  <si>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</si>
  <si>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</si>
  <si>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</si>
  <si>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</si>
  <si>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</si>
  <si>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</si>
  <si>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</si>
  <si>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</si>
  <si>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</si>
  <si>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</si>
  <si>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</si>
  <si>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</si>
  <si>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</si>
  <si>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</si>
  <si>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</si>
  <si>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</si>
  <si>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</si>
  <si>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</si>
  <si>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</si>
  <si>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</si>
  <si>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</si>
  <si>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</si>
  <si>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</si>
  <si>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</si>
  <si>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</si>
  <si>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</si>
  <si>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</si>
  <si>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</si>
  <si>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</si>
  <si>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</si>
  <si>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</si>
  <si>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</si>
  <si>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</si>
  <si>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</si>
  <si>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</si>
  <si>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</si>
  <si>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</si>
  <si>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</si>
  <si>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</si>
  <si>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</si>
  <si>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</si>
  <si>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</si>
  <si>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</si>
  <si>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</si>
  <si>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</si>
  <si>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</si>
  <si>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</si>
  <si>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</si>
  <si>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</si>
  <si>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</si>
  <si>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</si>
  <si>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</si>
  <si>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</si>
  <si>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</si>
  <si>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</si>
  <si>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</si>
  <si>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</si>
  <si>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</si>
  <si>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</si>
  <si>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</si>
  <si>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</si>
  <si>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</si>
  <si>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</si>
  <si>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</si>
  <si>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</si>
  <si>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</si>
  <si>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</si>
  <si>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</si>
  <si>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</si>
  <si>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</si>
  <si>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</si>
  <si>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</si>
  <si>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</si>
  <si>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</si>
  <si>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</si>
  <si>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</si>
  <si>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</si>
  <si>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</si>
  <si>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</si>
  <si>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</si>
  <si>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</si>
  <si>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</si>
  <si>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</si>
  <si>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</si>
  <si>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</si>
  <si>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</si>
  <si>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</si>
  <si>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</si>
  <si>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</si>
  <si>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</si>
  <si>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</si>
  <si>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</si>
  <si>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</si>
  <si>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</si>
  <si>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</si>
  <si>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</si>
  <si>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</si>
  <si>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</si>
  <si>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</si>
  <si>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</si>
  <si>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</si>
  <si>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</si>
  <si>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</si>
  <si>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</si>
  <si>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</si>
  <si>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</si>
  <si>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</si>
  <si>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</si>
  <si>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</si>
  <si>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</si>
  <si>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</si>
  <si>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</si>
  <si>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</si>
  <si>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</si>
  <si>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</si>
  <si>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</si>
  <si>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</si>
  <si>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</si>
  <si>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</si>
  <si>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</si>
  <si>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</si>
  <si>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</si>
  <si>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</si>
  <si>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</si>
  <si>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</si>
  <si>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</si>
  <si>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</si>
  <si>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</si>
  <si>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</si>
  <si>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</si>
  <si>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</si>
  <si>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</si>
  <si>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</si>
  <si>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</si>
  <si>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</si>
  <si>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</si>
  <si>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</si>
  <si>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</si>
  <si>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</si>
  <si>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</si>
  <si>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</si>
  <si>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</si>
  <si>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</si>
  <si>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</si>
  <si>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</si>
  <si>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</si>
  <si>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</si>
  <si>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</si>
  <si>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</si>
  <si>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</si>
  <si>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</si>
  <si>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</si>
  <si>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</si>
  <si>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</si>
  <si>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</si>
  <si>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</si>
  <si>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</si>
  <si>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</si>
  <si>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</si>
  <si>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</si>
  <si>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</si>
  <si>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</si>
  <si>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</si>
  <si>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</si>
  <si>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</si>
  <si>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</si>
  <si>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</si>
  <si>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</si>
  <si>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</si>
  <si>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</si>
  <si>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</si>
  <si>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</si>
  <si>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</si>
  <si>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</si>
  <si>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</si>
  <si>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</si>
  <si>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</si>
  <si>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</si>
  <si>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</si>
  <si>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</si>
  <si>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</si>
  <si>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</si>
  <si>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</si>
  <si>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</si>
  <si>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</si>
  <si>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</si>
  <si>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</si>
  <si>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</si>
  <si>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</si>
  <si>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</si>
  <si>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</si>
  <si>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</si>
  <si>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</si>
  <si>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</si>
  <si>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</si>
  <si>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</si>
  <si>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</si>
  <si>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</si>
  <si>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</si>
  <si>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</si>
  <si>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</si>
  <si>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</si>
  <si>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</si>
  <si>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</si>
  <si>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</si>
  <si>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</si>
  <si>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</si>
  <si>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</si>
  <si>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</si>
  <si>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</si>
  <si>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</si>
  <si>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</si>
  <si>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</si>
  <si>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</si>
  <si>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</si>
  <si>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</si>
  <si>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</si>
  <si>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</si>
  <si>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</si>
  <si>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</si>
  <si>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</si>
  <si>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</si>
  <si>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</si>
  <si>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</si>
  <si>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</si>
  <si>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</si>
  <si>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</si>
  <si>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</si>
  <si>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</si>
  <si>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</si>
  <si>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</si>
  <si>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</si>
  <si>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</si>
  <si>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</si>
  <si>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</si>
  <si>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</si>
  <si>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</si>
  <si>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</si>
  <si>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</si>
  <si>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</si>
  <si>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</si>
  <si>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</si>
  <si>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</si>
  <si>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</si>
  <si>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</si>
  <si>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</si>
  <si>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</si>
  <si>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</si>
  <si>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</si>
  <si>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</si>
  <si>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</si>
  <si>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</si>
  <si>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</si>
  <si>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</si>
  <si>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</si>
  <si>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</si>
  <si>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</si>
  <si>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</si>
  <si>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</si>
  <si>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</si>
  <si>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</si>
  <si>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</si>
  <si>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</si>
  <si>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</si>
  <si>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</si>
  <si>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</si>
  <si>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</si>
  <si>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</si>
  <si>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</si>
  <si>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</si>
  <si>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</si>
  <si>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</si>
  <si>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</si>
  <si>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</si>
  <si>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</si>
  <si>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</si>
  <si>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</si>
  <si>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</si>
  <si>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</si>
  <si>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</si>
  <si>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</si>
  <si>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</si>
  <si>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</si>
  <si>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</si>
  <si>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</si>
  <si>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</si>
  <si>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</si>
  <si>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</si>
  <si>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</si>
  <si>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</si>
  <si>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</si>
  <si>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</si>
  <si>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</si>
  <si>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</si>
  <si>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</si>
  <si>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</si>
  <si>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</si>
  <si>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</si>
  <si>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</si>
  <si>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</si>
  <si>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</si>
  <si>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</si>
  <si>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</si>
  <si>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</si>
  <si>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</si>
  <si>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</si>
  <si>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</si>
  <si>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</si>
  <si>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</si>
  <si>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</si>
  <si>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</si>
  <si>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</si>
  <si>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</si>
  <si>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</si>
  <si>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</si>
  <si>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</si>
  <si>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</si>
  <si>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</si>
  <si>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</si>
  <si>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</si>
  <si>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</si>
  <si>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</si>
  <si>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</si>
  <si>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</si>
  <si>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</si>
  <si>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</si>
  <si>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</si>
  <si>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</si>
  <si>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</si>
  <si>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</si>
  <si>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</si>
  <si>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</si>
  <si>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</si>
  <si>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</si>
  <si>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</si>
  <si>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</si>
  <si>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</si>
  <si>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</si>
  <si>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</si>
  <si>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</si>
  <si>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</si>
  <si>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</si>
  <si>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</si>
  <si>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</si>
  <si>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</si>
  <si>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</si>
  <si>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</si>
  <si>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</si>
  <si>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</si>
  <si>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</si>
  <si>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</si>
  <si>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</si>
  <si>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</si>
  <si>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</si>
  <si>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</si>
  <si>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</si>
  <si>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</si>
  <si>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</si>
  <si>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</si>
  <si>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</si>
  <si>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</si>
  <si>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</si>
  <si>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</si>
  <si>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</si>
  <si>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</si>
  <si>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</si>
  <si>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</si>
  <si>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</si>
  <si>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</si>
  <si>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</si>
  <si>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</si>
  <si>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</si>
  <si>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</si>
  <si>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</si>
  <si>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</si>
  <si>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</si>
  <si>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</si>
  <si>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</si>
  <si>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</si>
  <si>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</si>
  <si>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</si>
  <si>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</si>
  <si>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</si>
  <si>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</si>
  <si>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</si>
  <si>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</si>
  <si>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</si>
  <si>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</si>
  <si>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</si>
  <si>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</si>
  <si>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</si>
  <si>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</si>
  <si>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</si>
  <si>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</si>
  <si>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</si>
  <si>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</si>
  <si>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</si>
  <si>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</si>
  <si>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</si>
  <si>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</si>
  <si>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</si>
  <si>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</si>
  <si>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</si>
  <si>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</si>
  <si>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</si>
  <si>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</si>
  <si>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</si>
  <si>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</si>
  <si>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</si>
  <si>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</si>
  <si>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</si>
  <si>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</si>
  <si>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</si>
  <si>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</si>
  <si>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</si>
  <si>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</si>
  <si>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</si>
  <si>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</si>
  <si>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</si>
  <si>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</si>
  <si>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</si>
  <si>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</si>
  <si>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</si>
  <si>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</si>
  <si>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</si>
  <si>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</si>
  <si>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</si>
  <si>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</si>
  <si>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</si>
  <si>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</si>
  <si>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</si>
  <si>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</si>
  <si>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</si>
  <si>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</si>
  <si>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</si>
  <si>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</si>
  <si>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</si>
  <si>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</si>
  <si>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</si>
  <si>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</si>
  <si>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</si>
  <si>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</si>
  <si>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</si>
  <si>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</si>
  <si>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</si>
  <si>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</si>
  <si>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</si>
  <si>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</si>
  <si>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</si>
  <si>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</si>
  <si>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</si>
  <si>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</si>
  <si>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</si>
  <si>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</si>
  <si>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</si>
  <si>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</si>
  <si>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</si>
  <si>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</si>
  <si>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</si>
  <si>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</si>
  <si>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</si>
  <si>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</si>
  <si>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</si>
  <si>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</si>
  <si>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</si>
  <si>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</si>
  <si>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</si>
  <si>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</si>
  <si>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</si>
  <si>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</si>
  <si>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</si>
  <si>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</si>
  <si>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</si>
  <si>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</si>
  <si>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</si>
  <si>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</si>
  <si>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</si>
  <si>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</si>
  <si>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</si>
  <si>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</si>
  <si>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</si>
  <si>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</si>
  <si>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</si>
  <si>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</si>
  <si>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</si>
  <si>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</si>
  <si>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</si>
  <si>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</si>
  <si>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</si>
  <si>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</si>
  <si>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</si>
  <si>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</si>
  <si>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</si>
  <si>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</si>
  <si>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</si>
  <si>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</si>
  <si>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</si>
  <si>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</si>
  <si>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</si>
  <si>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</si>
  <si>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</si>
  <si>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</si>
  <si>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</si>
  <si>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</si>
  <si>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</si>
  <si>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</si>
  <si>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</si>
  <si>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</si>
  <si>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</si>
  <si>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</si>
  <si>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</si>
  <si>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</si>
  <si>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</si>
  <si>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</si>
  <si>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</si>
  <si>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</si>
  <si>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</si>
  <si>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</si>
  <si>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</si>
  <si>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</si>
  <si>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</si>
  <si>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</si>
  <si>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</si>
  <si>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</si>
  <si>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</si>
  <si>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</si>
  <si>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</si>
  <si>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</si>
  <si>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</si>
  <si>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</si>
  <si>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</si>
  <si>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</si>
  <si>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</si>
  <si>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</si>
  <si>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</si>
  <si>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</si>
  <si>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</si>
  <si>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</si>
  <si>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</si>
  <si>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</si>
  <si>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</si>
  <si>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</si>
  <si>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</si>
  <si>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</si>
  <si>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</si>
  <si>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</si>
  <si>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</si>
  <si>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</si>
  <si>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</si>
  <si>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</si>
  <si>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</si>
  <si>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</si>
  <si>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</si>
  <si>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</si>
  <si>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</si>
  <si>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</si>
  <si>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</si>
  <si>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</si>
  <si>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</si>
  <si>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</si>
  <si>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</si>
  <si>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</si>
  <si>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</si>
  <si>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</si>
  <si>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</si>
  <si>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</si>
  <si>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</si>
  <si>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</si>
  <si>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</si>
  <si>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</si>
  <si>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</si>
  <si>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</si>
  <si>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</si>
  <si>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</si>
  <si>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</si>
  <si>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</si>
  <si>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</si>
  <si>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</si>
  <si>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</si>
  <si>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</si>
  <si>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</si>
  <si>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</si>
  <si>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</si>
  <si>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</si>
  <si>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</si>
  <si>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</si>
  <si>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</si>
  <si>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</si>
  <si>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</si>
  <si>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</si>
  <si>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</si>
  <si>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</si>
  <si>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</si>
  <si>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</si>
  <si>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</si>
  <si>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</si>
  <si>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</si>
  <si>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</si>
  <si>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</si>
  <si>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</si>
  <si>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</si>
  <si>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</si>
  <si>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</si>
  <si>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</si>
  <si>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</si>
  <si>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</si>
  <si>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</si>
  <si>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</si>
  <si>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</si>
  <si>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</si>
  <si>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</si>
  <si>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</si>
  <si>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</si>
  <si>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</si>
  <si>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</si>
  <si>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</si>
  <si>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</si>
  <si>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</si>
  <si>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</si>
  <si>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</si>
  <si>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</si>
  <si>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</si>
  <si>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</si>
  <si>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</si>
  <si>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</si>
  <si>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</si>
  <si>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</si>
  <si>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</si>
  <si>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</si>
  <si>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</si>
  <si>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</si>
  <si>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</si>
  <si>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</si>
  <si>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</si>
  <si>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</si>
  <si>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</si>
  <si>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</si>
  <si>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</si>
  <si>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</si>
  <si>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</si>
  <si>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</si>
  <si>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</si>
  <si>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</si>
  <si>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</si>
  <si>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</si>
  <si>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</si>
  <si>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</si>
  <si>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</si>
  <si>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</si>
  <si>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</si>
  <si>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</si>
  <si>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</si>
  <si>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</si>
  <si>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</si>
  <si>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</si>
  <si>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</si>
  <si>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</si>
  <si>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</si>
  <si>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</si>
  <si>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</si>
  <si>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</si>
  <si>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</si>
  <si>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</si>
  <si>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</si>
  <si>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</si>
  <si>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</si>
  <si>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</si>
  <si>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</si>
  <si>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</si>
  <si>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</si>
  <si>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</si>
  <si>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</si>
  <si>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</si>
  <si>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</si>
  <si>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</si>
  <si>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</si>
  <si>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</si>
  <si>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</si>
  <si>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</si>
  <si>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</si>
  <si>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</si>
  <si>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</si>
  <si>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</si>
  <si>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</si>
  <si>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</si>
  <si>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</si>
  <si>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</si>
  <si>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</si>
  <si>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</si>
  <si>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</si>
  <si>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</si>
  <si>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</si>
  <si>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</si>
  <si>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</si>
  <si>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</si>
  <si>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</si>
  <si>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</si>
  <si>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</si>
  <si>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</si>
  <si>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</si>
  <si>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</si>
  <si>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</si>
  <si>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</si>
  <si>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</si>
  <si>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</si>
  <si>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</si>
  <si>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</si>
  <si>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</si>
  <si>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</si>
  <si>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</si>
  <si>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</si>
  <si>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</si>
  <si>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</si>
  <si>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</si>
  <si>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</si>
  <si>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</si>
  <si>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</si>
  <si>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</si>
  <si>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</si>
  <si>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</si>
  <si>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</si>
  <si>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</si>
  <si>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</si>
  <si>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</si>
  <si>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</si>
  <si>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</si>
  <si>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</si>
  <si>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</si>
  <si>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</si>
  <si>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</si>
  <si>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</si>
  <si>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</si>
  <si>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</si>
  <si>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</si>
  <si>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</si>
  <si>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</si>
  <si>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</si>
  <si>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</si>
  <si>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</si>
  <si>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</si>
  <si>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</si>
  <si>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</si>
  <si>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</si>
  <si>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</si>
  <si>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</si>
  <si>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</si>
  <si>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</si>
  <si>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</si>
  <si>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</si>
  <si>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</si>
  <si>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</si>
  <si>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</si>
  <si>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</si>
  <si>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</si>
  <si>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</si>
  <si>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</si>
  <si>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</si>
  <si>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</si>
  <si>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</si>
  <si>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</si>
  <si>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</si>
  <si>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</si>
  <si>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</si>
  <si>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</si>
  <si>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</si>
  <si>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</si>
  <si>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</si>
  <si>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</si>
  <si>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</si>
  <si>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</si>
  <si>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</si>
  <si>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</si>
  <si>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</si>
  <si>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</si>
  <si>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</si>
  <si>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</si>
  <si>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</si>
  <si>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</si>
  <si>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</si>
  <si>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</si>
  <si>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</si>
  <si>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</si>
  <si>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</si>
  <si>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</si>
  <si>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</si>
  <si>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</si>
  <si>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</si>
  <si>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</si>
  <si>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</si>
  <si>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</si>
  <si>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</si>
  <si>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</si>
  <si>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</si>
  <si>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</si>
  <si>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</si>
  <si>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</si>
  <si>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</si>
  <si>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</si>
  <si>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</si>
  <si>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</si>
  <si>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</si>
  <si>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</si>
  <si>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</si>
  <si>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</si>
  <si>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</si>
  <si>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</si>
  <si>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</si>
  <si>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</si>
  <si>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</si>
  <si>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</si>
  <si>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</si>
  <si>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</si>
  <si>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</si>
  <si>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</si>
  <si>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</si>
  <si>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</si>
  <si>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</si>
  <si>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</si>
  <si>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</si>
  <si>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</si>
  <si>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</si>
  <si>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</si>
  <si>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</si>
  <si>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</si>
  <si>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</si>
  <si>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</si>
  <si>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</si>
  <si>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</si>
  <si>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</si>
  <si>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</si>
  <si>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</si>
  <si>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</si>
  <si>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</si>
  <si>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</si>
  <si>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</si>
  <si>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</si>
  <si>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</si>
  <si>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</si>
  <si>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</si>
  <si>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</si>
  <si>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</si>
  <si>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</si>
  <si>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</si>
  <si>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</si>
  <si>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</si>
  <si>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</si>
  <si>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</si>
  <si>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</si>
  <si>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</si>
  <si>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</si>
  <si>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</si>
  <si>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</si>
  <si>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</si>
  <si>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</si>
  <si>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</si>
  <si>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</si>
  <si>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</si>
  <si>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</si>
  <si>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</si>
  <si>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</si>
  <si>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</si>
  <si>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</si>
  <si>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</si>
  <si>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</si>
  <si>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</si>
  <si>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</si>
  <si>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</si>
  <si>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</si>
  <si>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</si>
  <si>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</si>
  <si>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</si>
  <si>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</si>
  <si>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</si>
  <si>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</si>
  <si>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</si>
  <si>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</si>
  <si>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</si>
  <si>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</si>
  <si>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</si>
  <si>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</si>
  <si>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</si>
  <si>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</si>
  <si>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</si>
  <si>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</si>
  <si>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</si>
  <si>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</si>
  <si>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</si>
  <si>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</si>
  <si>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</si>
  <si>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</si>
  <si>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</si>
  <si>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</si>
  <si>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</si>
  <si>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</si>
  <si>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</si>
  <si>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</si>
  <si>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</si>
  <si>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</si>
  <si>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</si>
  <si>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</si>
  <si>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</si>
  <si>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</si>
  <si>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</si>
  <si>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</si>
  <si>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</si>
  <si>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</si>
  <si>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</si>
  <si>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</si>
  <si>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</si>
  <si>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</si>
  <si>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</si>
  <si>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</si>
  <si>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</si>
  <si>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</si>
  <si>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</si>
  <si>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</si>
  <si>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</si>
  <si>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</si>
  <si>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</si>
  <si>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</si>
  <si>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</si>
  <si>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</si>
  <si>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</si>
  <si>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</si>
  <si>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</si>
  <si>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</si>
  <si>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</si>
  <si>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</si>
  <si>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</si>
  <si>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</si>
  <si>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</si>
  <si>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</si>
  <si>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</si>
  <si>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</si>
  <si>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</si>
  <si>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</si>
  <si>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</si>
  <si>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</si>
  <si>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</si>
  <si>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</si>
  <si>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</si>
  <si>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</si>
  <si>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</si>
  <si>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</si>
  <si>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</si>
  <si>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</si>
  <si>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</si>
  <si>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</si>
  <si>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</si>
  <si>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</si>
  <si>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</si>
  <si>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</si>
  <si>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</si>
  <si>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</si>
  <si>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</si>
  <si>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</si>
  <si>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</si>
  <si>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</si>
  <si>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</si>
  <si>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</si>
  <si>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</si>
  <si>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</si>
  <si>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</si>
  <si>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</si>
  <si>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</si>
  <si>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</si>
  <si>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</si>
  <si>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</si>
  <si>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</si>
  <si>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</si>
  <si>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</si>
  <si>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</si>
  <si>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</si>
  <si>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</si>
  <si>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</si>
  <si>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</si>
  <si>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</si>
  <si>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</si>
  <si>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</si>
  <si>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</si>
  <si>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</si>
  <si>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</si>
  <si>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</si>
  <si>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</si>
  <si>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</si>
  <si>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</si>
  <si>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</si>
  <si>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</si>
  <si>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</si>
  <si>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</si>
  <si>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</si>
  <si>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</si>
  <si>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</si>
  <si>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</si>
  <si>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</si>
  <si>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</si>
  <si>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</si>
  <si>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</si>
  <si>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</si>
  <si>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</si>
  <si>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</si>
  <si>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</si>
  <si>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</si>
  <si>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</si>
  <si>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</si>
  <si>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</si>
  <si>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</si>
  <si>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</si>
  <si>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</si>
  <si>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</si>
  <si>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</si>
  <si>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</si>
  <si>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</si>
  <si>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</si>
  <si>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</si>
  <si>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</si>
  <si>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</si>
  <si>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</si>
  <si>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</si>
  <si>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</si>
  <si>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</si>
  <si>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</si>
  <si>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</si>
  <si>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</si>
  <si>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</si>
  <si>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</si>
  <si>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</si>
  <si>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</si>
  <si>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</si>
  <si>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</si>
  <si>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</si>
  <si>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</si>
  <si>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</si>
  <si>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</si>
  <si>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</si>
  <si>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</si>
  <si>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</si>
  <si>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</si>
  <si>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</si>
  <si>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</si>
  <si>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</si>
  <si>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</si>
  <si>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</si>
  <si>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</si>
  <si>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</si>
  <si>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</si>
  <si>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</si>
  <si>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</si>
  <si>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</si>
  <si>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</si>
  <si>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</si>
  <si>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</si>
  <si>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</si>
  <si>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</si>
  <si>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</si>
  <si>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</si>
  <si>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</si>
  <si>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</si>
  <si>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</si>
  <si>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</si>
  <si>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</si>
  <si>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</si>
  <si>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</si>
  <si>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</si>
  <si>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</si>
  <si>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</si>
  <si>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</si>
  <si>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</si>
  <si>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</si>
  <si>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</si>
  <si>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</si>
  <si>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</si>
  <si>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</si>
  <si>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</si>
  <si>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</si>
  <si>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</si>
  <si>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</si>
  <si>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</si>
  <si>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</si>
  <si>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</si>
  <si>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</si>
  <si>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</si>
  <si>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</si>
  <si>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</si>
  <si>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</si>
  <si>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</si>
  <si>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</si>
  <si>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</si>
  <si>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</si>
  <si>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</si>
  <si>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</si>
  <si>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</si>
  <si>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</si>
  <si>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</si>
  <si>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</si>
  <si>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</si>
  <si>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</si>
  <si>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</si>
  <si>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</si>
  <si>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</si>
  <si>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</si>
  <si>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</si>
  <si>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</si>
  <si>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</si>
  <si>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</si>
  <si>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</si>
  <si>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</si>
  <si>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</si>
  <si>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</si>
  <si>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</si>
  <si>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</si>
  <si>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</si>
  <si>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</si>
  <si>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</si>
  <si>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</si>
  <si>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</si>
  <si>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</si>
  <si>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</si>
  <si>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</si>
  <si>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</si>
  <si>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</si>
  <si>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</si>
  <si>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</si>
  <si>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</si>
  <si>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</si>
  <si>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</si>
  <si>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</si>
  <si>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</si>
  <si>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</si>
  <si>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</si>
  <si>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</si>
  <si>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</si>
  <si>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</si>
  <si>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</si>
  <si>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</si>
  <si>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</si>
  <si>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</si>
  <si>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</si>
  <si>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</si>
  <si>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</si>
  <si>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</si>
  <si>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</si>
  <si>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</si>
  <si>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</si>
  <si>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</si>
  <si>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</si>
  <si>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</si>
  <si>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</si>
  <si>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</si>
  <si>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</si>
  <si>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</si>
  <si>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</si>
  <si>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</si>
  <si>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</si>
  <si>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</si>
  <si>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</si>
  <si>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</si>
  <si>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</si>
  <si>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</si>
  <si>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</si>
  <si>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</si>
  <si>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</si>
  <si>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</si>
  <si>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</si>
  <si>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</si>
  <si>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</si>
  <si>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</si>
  <si>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</si>
  <si>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</si>
  <si>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</si>
  <si>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</si>
  <si>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</si>
  <si>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</si>
  <si>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</si>
  <si>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</si>
  <si>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</si>
  <si>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</si>
  <si>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</si>
  <si>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</si>
  <si>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</si>
  <si>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</si>
  <si>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</si>
  <si>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</si>
  <si>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</si>
  <si>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</si>
  <si>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</si>
  <si>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</si>
  <si>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</si>
  <si>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</si>
  <si>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</si>
  <si>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</si>
  <si>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</si>
  <si>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</si>
  <si>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</si>
  <si>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</si>
  <si>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</si>
  <si>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</si>
  <si>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</si>
  <si>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</si>
  <si>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</si>
  <si>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</si>
  <si>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</si>
  <si>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</si>
  <si>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</si>
  <si>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</si>
  <si>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</si>
  <si>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</si>
  <si>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</si>
  <si>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</si>
  <si>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</si>
  <si>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</si>
  <si>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</si>
  <si>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</si>
  <si>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</si>
  <si>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</si>
  <si>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</si>
  <si>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</si>
  <si>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</si>
  <si>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</si>
  <si>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</si>
  <si>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</si>
  <si>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</si>
  <si>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</si>
  <si>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</si>
  <si>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</si>
  <si>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</si>
  <si>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</si>
  <si>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</si>
  <si>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</si>
  <si>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</si>
  <si>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</si>
  <si>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</si>
  <si>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</si>
  <si>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</si>
  <si>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</si>
  <si>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</si>
  <si>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</si>
  <si>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</si>
  <si>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</si>
  <si>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</si>
  <si>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</si>
  <si>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</si>
  <si>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</si>
  <si>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</si>
  <si>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</si>
  <si>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</si>
  <si>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</si>
  <si>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</si>
  <si>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</si>
  <si>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</si>
  <si>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</si>
  <si>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</si>
  <si>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</si>
  <si>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</si>
  <si>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</si>
  <si>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</si>
  <si>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</si>
  <si>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</si>
  <si>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</si>
  <si>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</si>
  <si>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</si>
  <si>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</si>
  <si>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</si>
  <si>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</si>
  <si>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</si>
  <si>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</si>
  <si>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</si>
  <si>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</si>
  <si>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</si>
  <si>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</si>
  <si>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</si>
  <si>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</si>
  <si>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</si>
  <si>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</si>
  <si>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</si>
  <si>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</si>
  <si>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</si>
  <si>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</si>
  <si>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</si>
  <si>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</si>
  <si>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</si>
  <si>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</si>
  <si>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</si>
  <si>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</si>
  <si>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</si>
  <si>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</si>
  <si>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</si>
  <si>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</si>
  <si>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</si>
  <si>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</si>
  <si>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</si>
  <si>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</si>
  <si>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</si>
  <si>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</si>
  <si>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</si>
  <si>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</si>
  <si>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</si>
  <si>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</si>
  <si>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</si>
  <si>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</si>
  <si>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</si>
  <si>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</si>
  <si>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</si>
  <si>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</si>
  <si>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</si>
  <si>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</si>
  <si>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</si>
  <si>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</si>
  <si>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</si>
  <si>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</si>
  <si>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</si>
  <si>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</si>
  <si>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</si>
  <si>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</si>
  <si>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</si>
  <si>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</si>
  <si>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</si>
  <si>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</si>
  <si>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</si>
  <si>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</si>
  <si>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</si>
  <si>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</si>
  <si>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</si>
  <si>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</si>
  <si>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</si>
  <si>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</si>
  <si>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</si>
  <si>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</si>
  <si>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</si>
  <si>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</si>
  <si>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</si>
  <si>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</si>
  <si>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</si>
  <si>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</si>
  <si>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</si>
  <si>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</si>
  <si>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</si>
  <si>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</si>
  <si>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</si>
  <si>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</si>
  <si>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</si>
  <si>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</si>
  <si>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</si>
  <si>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</si>
  <si>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</si>
  <si>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</si>
  <si>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</si>
  <si>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</si>
  <si>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</si>
  <si>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</si>
  <si>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</si>
  <si>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</si>
  <si>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</si>
  <si>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</si>
  <si>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</si>
  <si>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</si>
  <si>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</si>
  <si>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</si>
  <si>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</si>
  <si>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</si>
  <si>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</si>
  <si>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</si>
  <si>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</si>
  <si>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</si>
  <si>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</si>
  <si>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</si>
  <si>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</si>
  <si>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</si>
  <si>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</si>
  <si>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</si>
  <si>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</si>
  <si>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</si>
  <si>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</si>
  <si>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</si>
  <si>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</si>
  <si>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</si>
  <si>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</si>
  <si>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</si>
  <si>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</si>
  <si>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</si>
  <si>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</si>
  <si>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</si>
  <si>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</si>
  <si>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</si>
  <si>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</si>
  <si>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</si>
  <si>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</si>
  <si>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</si>
  <si>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</si>
  <si>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</si>
  <si>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</si>
  <si>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</si>
  <si>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</si>
  <si>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</si>
  <si>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</si>
  <si>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</si>
  <si>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</si>
  <si>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</si>
  <si>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</si>
  <si>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</si>
  <si>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</si>
  <si>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</si>
  <si>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</si>
  <si>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</si>
  <si>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</si>
  <si>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</si>
  <si>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</si>
  <si>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</si>
  <si>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</si>
  <si>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</si>
  <si>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</si>
  <si>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</si>
  <si>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</si>
  <si>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</si>
  <si>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</si>
  <si>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</si>
  <si>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</si>
  <si>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</si>
  <si>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</si>
  <si>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</si>
  <si>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</si>
  <si>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</si>
  <si>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</si>
  <si>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</si>
  <si>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</si>
  <si>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</si>
  <si>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</si>
  <si>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</si>
  <si>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</si>
  <si>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</si>
  <si>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</si>
  <si>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</si>
  <si>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</si>
  <si>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</si>
  <si>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</si>
  <si>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</si>
  <si>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</si>
  <si>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</si>
  <si>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</si>
  <si>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</si>
  <si>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</si>
  <si>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</si>
  <si>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</si>
  <si>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</si>
  <si>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</si>
  <si>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</si>
  <si>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</si>
  <si>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</si>
  <si>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</si>
  <si>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</si>
  <si>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</si>
  <si>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</si>
  <si>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</si>
  <si>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</si>
  <si>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</si>
  <si>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</si>
  <si>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</si>
  <si>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</si>
  <si>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</si>
  <si>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</si>
  <si>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</si>
  <si>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</si>
  <si>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</si>
  <si>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</si>
  <si>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</si>
  <si>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</si>
  <si>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</si>
  <si>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</si>
  <si>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</si>
  <si>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</si>
  <si>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</si>
  <si>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</si>
  <si>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</si>
  <si>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</si>
  <si>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</si>
  <si>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</si>
  <si>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</si>
  <si>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</si>
  <si>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</si>
  <si>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</si>
  <si>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</si>
  <si>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</si>
  <si>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</si>
  <si>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</si>
  <si>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</si>
  <si>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</si>
  <si>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</si>
  <si>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</si>
  <si>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</si>
  <si>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</si>
  <si>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</si>
  <si>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</si>
  <si>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</si>
  <si>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</si>
  <si>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</si>
  <si>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</si>
  <si>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</si>
  <si>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</si>
  <si>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</si>
  <si>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</si>
  <si>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</si>
  <si>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</si>
  <si>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</si>
  <si>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</si>
  <si>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</si>
  <si>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</si>
  <si>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</si>
  <si>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</si>
  <si>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</si>
  <si>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</si>
  <si>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</si>
  <si>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</si>
  <si>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</si>
  <si>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</si>
  <si>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</si>
  <si>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</si>
  <si>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</si>
  <si>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</si>
  <si>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</si>
  <si>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</si>
  <si>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</si>
  <si>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</si>
  <si>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</si>
  <si>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</si>
  <si>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</si>
  <si>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</si>
  <si>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</si>
  <si>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</si>
  <si>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</si>
  <si>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</si>
  <si>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</si>
  <si>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</si>
  <si>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</si>
  <si>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</si>
  <si>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</si>
  <si>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</si>
  <si>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</si>
  <si>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</si>
  <si>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</si>
  <si>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</si>
  <si>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</si>
  <si>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</si>
  <si>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</si>
  <si>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</si>
  <si>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</si>
  <si>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</si>
  <si>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</si>
  <si>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</si>
  <si>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</si>
  <si>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</si>
  <si>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</si>
  <si>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</si>
  <si>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</si>
  <si>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</si>
  <si>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</si>
  <si>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</si>
  <si>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</si>
  <si>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</si>
  <si>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</si>
  <si>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</si>
  <si>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</si>
  <si>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</si>
  <si>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</si>
  <si>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</si>
  <si>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</si>
  <si>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</si>
  <si>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</si>
  <si>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</si>
  <si>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</si>
  <si>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</si>
  <si>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</si>
  <si>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</si>
  <si>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</si>
  <si>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</si>
  <si>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</si>
  <si>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</si>
  <si>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</si>
  <si>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</si>
  <si>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</si>
  <si>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</si>
  <si>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</si>
  <si>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</si>
  <si>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</si>
  <si>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</si>
  <si>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</si>
  <si>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</si>
  <si>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</si>
  <si>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</si>
  <si>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</si>
  <si>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</si>
  <si>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</si>
  <si>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</si>
  <si>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</si>
  <si>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</si>
  <si>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</si>
  <si>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</si>
  <si>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</si>
  <si>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</si>
  <si>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</si>
  <si>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</si>
  <si>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</si>
  <si>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</si>
  <si>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</si>
  <si>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</si>
  <si>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</si>
  <si>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</si>
  <si>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</si>
  <si>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</si>
  <si>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</si>
  <si>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</si>
  <si>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</si>
  <si>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</si>
  <si>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</si>
  <si>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</si>
  <si>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</si>
  <si>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</si>
  <si>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</si>
  <si>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</si>
  <si>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</si>
  <si>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</si>
  <si>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</si>
  <si>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</si>
  <si>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</si>
  <si>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</si>
  <si>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</si>
  <si>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</si>
  <si>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</si>
  <si>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</si>
  <si>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</si>
  <si>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</si>
  <si>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</si>
  <si>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</si>
  <si>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</si>
  <si>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</si>
  <si>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</si>
  <si>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</si>
  <si>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</si>
  <si>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</si>
  <si>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</si>
  <si>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</si>
  <si>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</si>
  <si>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</si>
  <si>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</si>
  <si>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</si>
  <si>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</si>
  <si>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</si>
  <si>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</si>
  <si>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</si>
  <si>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</si>
  <si>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</si>
  <si>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</si>
  <si>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</si>
  <si>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</si>
  <si>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</si>
  <si>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</si>
  <si>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</si>
  <si>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</si>
  <si>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</si>
  <si>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</si>
  <si>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</si>
  <si>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</si>
  <si>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</si>
  <si>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</si>
  <si>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</si>
  <si>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</si>
  <si>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</si>
  <si>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</si>
  <si>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</si>
  <si>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</si>
  <si>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</si>
  <si>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</si>
  <si>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</si>
  <si>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</si>
  <si>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</si>
  <si>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</si>
  <si>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</si>
  <si>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</si>
  <si>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</si>
  <si>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</si>
  <si>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</si>
  <si>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</si>
  <si>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</si>
  <si>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</si>
  <si>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</si>
  <si>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</si>
  <si>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</si>
  <si>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</si>
  <si>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</si>
  <si>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</si>
  <si>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</si>
  <si>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</si>
  <si>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</si>
  <si>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</si>
  <si>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</si>
  <si>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</si>
  <si>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</si>
  <si>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</si>
  <si>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</si>
  <si>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</si>
  <si>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</si>
  <si>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</si>
  <si>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</si>
  <si>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</si>
  <si>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</si>
  <si>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</si>
  <si>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</si>
  <si>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</si>
  <si>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</si>
  <si>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</si>
  <si>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</si>
  <si>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</si>
  <si>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</si>
  <si>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</si>
  <si>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</si>
  <si>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</si>
  <si>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</si>
  <si>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</si>
  <si>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</si>
  <si>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</si>
  <si>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</si>
  <si>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</si>
  <si>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</si>
  <si>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</si>
  <si>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</si>
  <si>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</si>
  <si>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</si>
  <si>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</si>
  <si>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</si>
  <si>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</si>
  <si>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</si>
  <si>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</si>
  <si>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</si>
  <si>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</si>
  <si>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</si>
  <si>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</si>
  <si>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</si>
  <si>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</si>
  <si>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</si>
  <si>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</si>
  <si>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</si>
  <si>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</si>
  <si>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</si>
  <si>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</si>
  <si>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</si>
  <si>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</si>
  <si>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</si>
  <si>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</si>
  <si>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</si>
  <si>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</si>
  <si>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</si>
  <si>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</si>
  <si>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</si>
  <si>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</si>
  <si>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</si>
  <si>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</si>
  <si>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</si>
  <si>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</si>
  <si>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</si>
  <si>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</si>
  <si>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</si>
  <si>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</si>
  <si>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</si>
  <si>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</si>
  <si>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</si>
  <si>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</si>
  <si>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</si>
  <si>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</si>
  <si>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</si>
  <si>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</si>
  <si>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</si>
  <si>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</si>
  <si>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</si>
  <si>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</si>
  <si>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</si>
  <si>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</si>
  <si>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</si>
  <si>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</si>
  <si>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</si>
  <si>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</si>
  <si>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</si>
  <si>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</si>
  <si>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</si>
  <si>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</si>
  <si>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</si>
  <si>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</si>
  <si>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</si>
  <si>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</si>
  <si>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</si>
  <si>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</si>
  <si>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</si>
  <si>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</si>
  <si>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</si>
  <si>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</si>
  <si>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</si>
  <si>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</si>
  <si>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</si>
  <si>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</si>
  <si>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</si>
  <si>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</si>
  <si>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</si>
  <si>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</si>
  <si>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</si>
  <si>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</si>
  <si>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</si>
  <si>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</si>
  <si>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</si>
  <si>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</si>
  <si>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</si>
  <si>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</si>
  <si>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</si>
  <si>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</si>
  <si>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</si>
  <si>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</si>
  <si>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</si>
  <si>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</si>
  <si>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</si>
  <si>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</si>
  <si>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</si>
  <si>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</si>
  <si>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</si>
  <si>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</si>
  <si>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</si>
  <si>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</si>
  <si>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</si>
  <si>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</si>
  <si>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</si>
  <si>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</si>
  <si>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</si>
  <si>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</si>
  <si>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</si>
  <si>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</si>
  <si>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</si>
  <si>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</si>
  <si>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</si>
  <si>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</si>
  <si>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</si>
  <si>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</si>
  <si>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</si>
  <si>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</si>
  <si>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</si>
  <si>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</si>
  <si>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</si>
  <si>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</si>
  <si>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</si>
  <si>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</si>
  <si>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</si>
  <si>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</si>
  <si>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</si>
  <si>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</si>
  <si>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</si>
  <si>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</si>
  <si>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</si>
  <si>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</si>
  <si>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</si>
  <si>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</si>
  <si>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</si>
  <si>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</si>
  <si>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</si>
  <si>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</si>
  <si>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</si>
  <si>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</si>
  <si>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</si>
  <si>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</si>
  <si>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</si>
  <si>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</si>
  <si>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</si>
  <si>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</si>
  <si>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</si>
  <si>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</si>
  <si>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</si>
  <si>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</si>
  <si>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</si>
  <si>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</si>
  <si>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</si>
  <si>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</si>
  <si>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</si>
  <si>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</si>
  <si>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</si>
  <si>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</si>
  <si>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</si>
  <si>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</si>
  <si>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</si>
  <si>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</si>
  <si>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</si>
  <si>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</si>
  <si>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</si>
  <si>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</si>
  <si>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</si>
  <si>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</si>
  <si>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</si>
  <si>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</si>
  <si>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</si>
  <si>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</si>
  <si>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</si>
  <si>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</si>
  <si>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</si>
  <si>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</si>
  <si>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</si>
  <si>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</si>
  <si>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</si>
  <si>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</si>
  <si>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</si>
  <si>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</si>
  <si>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</si>
  <si>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</si>
  <si>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</si>
  <si>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</si>
  <si>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</si>
  <si>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</si>
  <si>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</si>
  <si>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</si>
  <si>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</si>
  <si>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</si>
  <si>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</si>
  <si>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</si>
  <si>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</si>
  <si>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</si>
  <si>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</si>
  <si>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</si>
  <si>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</si>
  <si>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</si>
  <si>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</si>
  <si>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</si>
  <si>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</si>
  <si>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</si>
  <si>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</si>
  <si>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</si>
  <si>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</si>
  <si>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</si>
  <si>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</si>
  <si>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</si>
  <si>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</si>
  <si>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</si>
  <si>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</si>
  <si>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</si>
  <si>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</si>
  <si>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</si>
  <si>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</si>
  <si>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</si>
  <si>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</si>
  <si>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</si>
  <si>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</si>
  <si>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</si>
  <si>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</si>
  <si>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</si>
  <si>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</si>
  <si>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</si>
  <si>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</si>
  <si>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</si>
  <si>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</si>
  <si>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</si>
  <si>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</si>
  <si>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</si>
  <si>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</si>
  <si>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</si>
  <si>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</si>
  <si>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</si>
  <si>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</si>
  <si>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</si>
  <si>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</si>
  <si>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</si>
  <si>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</si>
  <si>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</si>
  <si>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</si>
  <si>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</si>
  <si>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</si>
  <si>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</si>
  <si>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</si>
  <si>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</si>
  <si>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</si>
  <si>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</si>
  <si>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</si>
  <si>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</si>
  <si>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</si>
  <si>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</si>
  <si>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</si>
  <si>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</si>
  <si>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</si>
  <si>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</si>
  <si>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</si>
  <si>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</si>
  <si>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</si>
  <si>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</si>
  <si>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</si>
  <si>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</si>
  <si>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</si>
  <si>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</si>
  <si>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</si>
  <si>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</si>
  <si>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</si>
  <si>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</si>
  <si>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</si>
  <si>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</si>
  <si>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</si>
  <si>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</si>
  <si>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</si>
  <si>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</si>
  <si>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</si>
  <si>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</si>
  <si>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</si>
  <si>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</si>
  <si>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</si>
  <si>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</si>
  <si>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</si>
  <si>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</si>
  <si>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</si>
  <si>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</si>
  <si>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</si>
  <si>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</si>
  <si>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</si>
  <si>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</si>
  <si>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</si>
  <si>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</si>
  <si>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</si>
  <si>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</si>
  <si>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</si>
  <si>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</si>
  <si>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</si>
  <si>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</si>
  <si>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</si>
  <si>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</si>
  <si>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</si>
  <si>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</si>
  <si>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</si>
  <si>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</si>
  <si>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</si>
  <si>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</si>
  <si>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</si>
  <si>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</si>
  <si>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</si>
  <si>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</si>
  <si>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</si>
  <si>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</si>
  <si>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</si>
  <si>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</si>
  <si>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</si>
  <si>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</si>
  <si>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</si>
  <si>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</si>
  <si>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</si>
  <si>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</si>
  <si>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</si>
  <si>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</si>
  <si>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</si>
  <si>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</si>
  <si>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</si>
  <si>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</si>
  <si>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</si>
  <si>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</si>
  <si>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</si>
  <si>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</si>
  <si>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</si>
  <si>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</si>
  <si>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</si>
  <si>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</si>
  <si>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</si>
  <si>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</si>
  <si>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</si>
  <si>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</si>
  <si>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</si>
  <si>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</si>
  <si>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</si>
  <si>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</si>
  <si>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</si>
  <si>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</si>
  <si>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</si>
  <si>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</si>
  <si>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</si>
  <si>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</si>
  <si>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</si>
  <si>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</si>
  <si>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</si>
  <si>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</si>
  <si>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</si>
  <si>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</si>
  <si>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</si>
  <si>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</si>
  <si>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</si>
  <si>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</si>
  <si>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</si>
  <si>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</si>
  <si>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</si>
  <si>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</si>
  <si>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</si>
  <si>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</si>
  <si>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</si>
  <si>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</si>
  <si>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</si>
  <si>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</si>
  <si>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</si>
  <si>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</si>
  <si>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</si>
  <si>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</si>
  <si>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</si>
  <si>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</si>
  <si>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</si>
  <si>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</si>
  <si>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</si>
  <si>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</si>
  <si>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</si>
  <si>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</si>
  <si>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</si>
  <si>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</si>
  <si>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</si>
  <si>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</si>
  <si>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</si>
  <si>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</si>
  <si>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</si>
  <si>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</si>
  <si>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</si>
  <si>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</si>
  <si>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</si>
  <si>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</si>
  <si>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</si>
  <si>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</si>
  <si>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</si>
  <si>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</si>
  <si>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</si>
  <si>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</si>
  <si>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</si>
  <si>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</si>
  <si>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</si>
  <si>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</si>
  <si>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</si>
  <si>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</si>
  <si>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</si>
  <si>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</si>
  <si>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</si>
  <si>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</si>
  <si>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</si>
  <si>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</si>
  <si>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</si>
  <si>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</si>
  <si>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</si>
  <si>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</si>
  <si>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</si>
  <si>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</si>
  <si>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</si>
  <si>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</si>
  <si>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</si>
  <si>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</si>
  <si>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</si>
  <si>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</si>
  <si>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</si>
  <si>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</si>
  <si>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</si>
  <si>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</si>
  <si>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</si>
  <si>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</si>
  <si>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</si>
  <si>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</si>
  <si>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</si>
  <si>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</si>
  <si>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</si>
  <si>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</si>
  <si>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</si>
  <si>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</si>
  <si>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</si>
  <si>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</si>
  <si>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</si>
  <si>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</si>
  <si>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</si>
  <si>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</si>
  <si>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</si>
  <si>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</si>
  <si>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</si>
  <si>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</si>
  <si>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</si>
  <si>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</si>
  <si>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</si>
  <si>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</si>
  <si>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</si>
  <si>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</si>
  <si>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</si>
  <si>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</si>
  <si>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</si>
  <si>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</si>
  <si>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</si>
  <si>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</si>
  <si>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</si>
  <si>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</si>
  <si>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</si>
  <si>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</si>
  <si>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</si>
  <si>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</si>
  <si>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</si>
  <si>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</si>
  <si>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</si>
  <si>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</si>
  <si>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</si>
  <si>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</si>
  <si>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</si>
  <si>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</si>
  <si>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</si>
  <si>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</si>
  <si>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</si>
  <si>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</si>
  <si>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</si>
  <si>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</si>
  <si>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</si>
  <si>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</si>
  <si>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</si>
  <si>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</si>
  <si>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</si>
  <si>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</si>
  <si>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</si>
  <si>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</si>
  <si>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</si>
  <si>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</si>
  <si>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</si>
  <si>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</si>
  <si>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</si>
  <si>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</si>
  <si>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</si>
  <si>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</si>
  <si>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</si>
  <si>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</si>
  <si>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</si>
  <si>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</si>
  <si>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</si>
  <si>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</si>
  <si>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</si>
  <si>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</si>
  <si>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</si>
  <si>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</si>
  <si>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</si>
  <si>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</si>
  <si>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</si>
  <si>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</si>
  <si>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</si>
  <si>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</si>
  <si>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</si>
  <si>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</si>
  <si>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</si>
  <si>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</si>
  <si>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</si>
  <si>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</si>
  <si>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</si>
  <si>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</si>
  <si>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</si>
  <si>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</si>
  <si>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</si>
  <si>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</si>
  <si>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</si>
  <si>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</si>
  <si>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</si>
  <si>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</si>
  <si>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</si>
  <si>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</si>
  <si>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</si>
  <si>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</si>
  <si>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</si>
  <si>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</si>
  <si>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</si>
  <si>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</si>
  <si>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</si>
  <si>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</si>
  <si>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</si>
  <si>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</si>
  <si>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</si>
  <si>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</si>
  <si>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</si>
  <si>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</si>
  <si>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</si>
  <si>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</si>
  <si>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</si>
  <si>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</si>
  <si>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</si>
  <si>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</si>
  <si>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</si>
  <si>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</si>
  <si>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</si>
  <si>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</si>
  <si>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</si>
  <si>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</si>
  <si>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</si>
  <si>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</si>
  <si>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</si>
  <si>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</si>
  <si>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</si>
  <si>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</si>
  <si>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</si>
  <si>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</si>
  <si>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</si>
  <si>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</si>
  <si>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</si>
  <si>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</si>
  <si>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</si>
  <si>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</si>
  <si>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</si>
  <si>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</si>
  <si>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</si>
  <si>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</si>
  <si>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</si>
  <si>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</si>
  <si>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</si>
  <si>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</si>
  <si>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</si>
  <si>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</si>
  <si>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</si>
  <si>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</si>
  <si>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</si>
  <si>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</si>
  <si>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</si>
  <si>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</si>
  <si>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</si>
  <si>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</si>
  <si>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</si>
  <si>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</si>
  <si>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</si>
  <si>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</si>
  <si>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</si>
  <si>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</si>
  <si>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</si>
  <si>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</si>
  <si>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</si>
  <si>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</si>
  <si>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</si>
  <si>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</si>
  <si>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</si>
  <si>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</si>
  <si>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</si>
  <si>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</si>
  <si>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</si>
  <si>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</si>
  <si>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</si>
  <si>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</si>
  <si>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</si>
  <si>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</si>
  <si>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</si>
  <si>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</si>
  <si>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</si>
  <si>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</si>
  <si>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</si>
  <si>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</si>
  <si>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</si>
  <si>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</si>
  <si>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</si>
  <si>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</si>
  <si>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</si>
  <si>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</si>
  <si>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</si>
  <si>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</si>
  <si>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</si>
  <si>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</si>
  <si>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</si>
  <si>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</si>
  <si>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</si>
  <si>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</si>
  <si>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</si>
  <si>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</si>
  <si>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</si>
  <si>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</si>
  <si>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</si>
  <si>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</si>
  <si>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</si>
  <si>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</si>
  <si>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</si>
  <si>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</si>
  <si>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</si>
  <si>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</si>
  <si>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</si>
  <si>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</si>
  <si>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</si>
  <si>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</si>
  <si>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</si>
  <si>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</si>
  <si>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</si>
  <si>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</si>
  <si>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</si>
  <si>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</si>
  <si>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</si>
  <si>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</si>
  <si>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</si>
  <si>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</si>
  <si>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</si>
  <si>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</si>
  <si>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</si>
  <si>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</si>
  <si>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</si>
  <si>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</si>
  <si>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</si>
  <si>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</si>
  <si>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</si>
  <si>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</si>
  <si>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</si>
  <si>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</si>
  <si>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</si>
  <si>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</si>
  <si>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</si>
  <si>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</si>
  <si>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</si>
  <si>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</si>
  <si>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</si>
  <si>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</si>
  <si>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</si>
  <si>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</si>
  <si>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</si>
  <si>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</si>
  <si>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</si>
  <si>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</si>
  <si>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</si>
  <si>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</si>
  <si>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</si>
  <si>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</si>
  <si>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</si>
  <si>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</si>
  <si>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</si>
  <si>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</si>
  <si>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</si>
  <si>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</si>
  <si>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</si>
  <si>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</si>
  <si>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</si>
  <si>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</si>
  <si>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</si>
  <si>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</si>
  <si>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</si>
  <si>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</si>
  <si>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</si>
  <si>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</si>
  <si>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</si>
  <si>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</si>
  <si>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</si>
  <si>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</si>
  <si>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</si>
  <si>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</si>
  <si>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</si>
  <si>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</si>
  <si>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</si>
  <si>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</si>
  <si>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</si>
  <si>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</si>
  <si>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</si>
  <si>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</si>
  <si>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</si>
  <si>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</si>
  <si>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</si>
  <si>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</si>
  <si>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</si>
  <si>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</si>
  <si>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</si>
  <si>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</si>
  <si>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</si>
  <si>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</si>
  <si>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</si>
  <si>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</si>
  <si>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</si>
  <si>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</si>
  <si>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</si>
  <si>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</si>
  <si>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</si>
  <si>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</si>
  <si>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</si>
  <si>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</si>
  <si>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</si>
  <si>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</si>
  <si>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</si>
  <si>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</si>
  <si>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</si>
  <si>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</si>
  <si>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</si>
  <si>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</si>
  <si>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</si>
  <si>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</si>
  <si>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</si>
  <si>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</si>
  <si>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</si>
  <si>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</si>
  <si>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</si>
  <si>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</si>
  <si>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</si>
  <si>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</si>
  <si>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</si>
  <si>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</si>
  <si>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</si>
  <si>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</si>
  <si>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</si>
  <si>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</si>
  <si>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</si>
  <si>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</si>
  <si>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</si>
  <si>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</si>
  <si>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</si>
  <si>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</si>
  <si>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</si>
  <si>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</si>
  <si>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</si>
  <si>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</si>
  <si>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</si>
  <si>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</si>
  <si>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</si>
  <si>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</si>
  <si>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</si>
  <si>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</si>
  <si>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</si>
  <si>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</si>
  <si>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</si>
  <si>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</si>
  <si>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</si>
  <si>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</si>
  <si>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</si>
  <si>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</si>
  <si>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</si>
  <si>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</si>
  <si>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</si>
  <si>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</si>
  <si>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</si>
  <si>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</si>
  <si>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</si>
  <si>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</si>
  <si>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</si>
  <si>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</si>
  <si>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</si>
  <si>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</si>
  <si>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</si>
  <si>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</si>
  <si>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</si>
  <si>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</si>
  <si>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</si>
  <si>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</si>
  <si>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</si>
  <si>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</si>
  <si>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</si>
  <si>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</si>
  <si>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</si>
  <si>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</si>
  <si>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</si>
  <si>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</si>
  <si>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</si>
  <si>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</si>
  <si>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</si>
  <si>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</si>
  <si>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</si>
  <si>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</si>
  <si>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</si>
  <si>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</si>
  <si>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</si>
  <si>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</si>
  <si>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</si>
  <si>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</si>
  <si>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</si>
  <si>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</si>
  <si>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</si>
  <si>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</si>
  <si>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</si>
  <si>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</si>
  <si>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</si>
  <si>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</si>
  <si>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</si>
  <si>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</si>
  <si>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</si>
  <si>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</si>
  <si>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</si>
  <si>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</si>
  <si>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</si>
  <si>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</si>
  <si>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</si>
  <si>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</si>
  <si>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</si>
  <si>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</si>
  <si>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</si>
  <si>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</si>
  <si>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</si>
  <si>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</si>
  <si>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</si>
  <si>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</si>
  <si>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</si>
  <si>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</si>
  <si>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</si>
  <si>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</si>
  <si>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</si>
  <si>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</si>
  <si>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</si>
  <si>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</si>
  <si>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</si>
  <si>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</si>
  <si>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</si>
  <si>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</si>
  <si>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</si>
  <si>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</si>
  <si>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</si>
  <si>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</si>
  <si>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</si>
  <si>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</si>
  <si>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</si>
  <si>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</si>
  <si>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</si>
  <si>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</si>
  <si>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</si>
  <si>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</si>
  <si>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</si>
  <si>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</si>
  <si>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</si>
  <si>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</si>
  <si>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</si>
  <si>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</si>
  <si>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</si>
  <si>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</si>
  <si>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</si>
  <si>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</si>
  <si>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</si>
  <si>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</si>
  <si>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</si>
  <si>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</si>
  <si>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</si>
  <si>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</si>
  <si>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</si>
  <si>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</si>
  <si>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</si>
  <si>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</si>
  <si>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</si>
  <si>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</si>
  <si>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</si>
  <si>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</si>
  <si>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</si>
  <si>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</si>
  <si>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</si>
  <si>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</si>
  <si>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</si>
  <si>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</si>
  <si>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</si>
  <si>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</si>
  <si>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</si>
  <si>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</si>
  <si>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</si>
  <si>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</si>
  <si>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</si>
  <si>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</si>
  <si>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</si>
  <si>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</si>
  <si>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</si>
  <si>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</si>
  <si>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</si>
  <si>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</si>
  <si>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</si>
  <si>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</si>
  <si>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</si>
  <si>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</si>
  <si>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</si>
  <si>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</si>
  <si>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</si>
  <si>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</si>
  <si>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</si>
  <si>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</si>
  <si>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</si>
  <si>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</si>
  <si>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</si>
  <si>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</si>
  <si>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</si>
  <si>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</si>
  <si>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</si>
  <si>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</si>
  <si>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</si>
  <si>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</si>
  <si>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</si>
  <si>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</si>
  <si>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</si>
  <si>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</si>
  <si>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</si>
  <si>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</si>
  <si>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</si>
  <si>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</si>
  <si>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</si>
  <si>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</si>
  <si>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</si>
  <si>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</si>
  <si>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</si>
  <si>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</si>
  <si>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</si>
  <si>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</si>
  <si>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</si>
  <si>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</si>
  <si>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</si>
  <si>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</si>
  <si>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</si>
  <si>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</si>
  <si>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</si>
  <si>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</si>
  <si>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</si>
  <si>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</si>
  <si>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</si>
  <si>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</si>
  <si>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</si>
  <si>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</si>
  <si>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</si>
  <si>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</si>
  <si>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</si>
  <si>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</si>
  <si>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</si>
  <si>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</si>
  <si>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</si>
  <si>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</si>
  <si>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</si>
  <si>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</si>
  <si>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</si>
  <si>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</si>
  <si>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</si>
  <si>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</si>
  <si>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</si>
  <si>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</si>
  <si>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</si>
  <si>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</si>
  <si>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</si>
  <si>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</si>
  <si>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</si>
  <si>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</si>
  <si>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</si>
  <si>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</si>
  <si>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</si>
  <si>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</si>
  <si>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</si>
  <si>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</si>
  <si>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</si>
  <si>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</si>
  <si>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</si>
  <si>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</si>
  <si>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</si>
  <si>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</si>
  <si>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</si>
  <si>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</si>
  <si>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</si>
  <si>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</si>
  <si>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</si>
  <si>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</si>
  <si>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</si>
  <si>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</si>
  <si>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</si>
  <si>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</si>
  <si>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</si>
  <si>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</si>
  <si>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</si>
  <si>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</si>
  <si>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</si>
  <si>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</si>
  <si>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</si>
  <si>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</si>
  <si>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</si>
  <si>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</si>
  <si>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</si>
  <si>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</si>
  <si>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</si>
  <si>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</si>
  <si>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</si>
  <si>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</si>
  <si>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</si>
  <si>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</si>
  <si>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</si>
  <si>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</si>
  <si>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</si>
  <si>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</si>
  <si>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</si>
  <si>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</si>
  <si>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</si>
  <si>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</si>
  <si>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</si>
  <si>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</si>
  <si>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</si>
  <si>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</si>
  <si>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</si>
  <si>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</si>
  <si>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</si>
  <si>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</si>
  <si>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</si>
  <si>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</si>
  <si>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</si>
  <si>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</si>
  <si>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</si>
  <si>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</si>
  <si>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</si>
  <si>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</si>
  <si>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</si>
  <si>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</si>
  <si>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</si>
  <si>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</si>
  <si>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</si>
  <si>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</si>
  <si>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</si>
  <si>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</si>
  <si>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</si>
  <si>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</si>
  <si>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</si>
  <si>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</si>
  <si>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</si>
  <si>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</si>
  <si>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</si>
  <si>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</si>
  <si>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</si>
  <si>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</si>
  <si>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</si>
  <si>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</si>
  <si>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</si>
  <si>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</si>
  <si>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</si>
  <si>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</si>
  <si>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</si>
  <si>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</si>
  <si>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</si>
  <si>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</si>
  <si>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</si>
  <si>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</si>
  <si>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</si>
  <si>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</si>
  <si>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</si>
  <si>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</si>
  <si>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</si>
  <si>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</si>
  <si>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</si>
  <si>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</si>
  <si>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</si>
  <si>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</si>
  <si>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</si>
  <si>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</si>
  <si>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</si>
  <si>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</si>
  <si>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</si>
  <si>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</si>
  <si>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</si>
  <si>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</si>
  <si>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</si>
  <si>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</si>
  <si>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</si>
  <si>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</si>
  <si>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</si>
  <si>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</si>
  <si>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</si>
  <si>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</si>
  <si>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</si>
  <si>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</si>
  <si>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</si>
  <si>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</si>
  <si>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</si>
  <si>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</si>
  <si>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</si>
  <si>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</si>
  <si>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</si>
  <si>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</si>
  <si>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</si>
  <si>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</si>
  <si>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</si>
  <si>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</si>
  <si>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</si>
  <si>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</si>
  <si>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</si>
  <si>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</si>
  <si>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</si>
  <si>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</si>
  <si>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</si>
  <si>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</si>
  <si>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</si>
  <si>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</si>
  <si>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</si>
  <si>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</si>
  <si>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</si>
  <si>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</si>
  <si>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</si>
  <si>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</si>
  <si>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</si>
  <si>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</si>
  <si>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</si>
  <si>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</si>
  <si>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</si>
  <si>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</si>
  <si>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</si>
  <si>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</si>
  <si>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</si>
  <si>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</si>
  <si>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</si>
  <si>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</si>
  <si>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</si>
  <si>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</si>
  <si>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</si>
  <si>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</si>
  <si>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</si>
  <si>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</si>
  <si>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</si>
  <si>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</si>
  <si>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</si>
  <si>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</si>
  <si>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</si>
  <si>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</si>
  <si>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</si>
  <si>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</si>
  <si>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</si>
  <si>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</si>
  <si>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</si>
  <si>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</si>
  <si>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</si>
  <si>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</si>
  <si>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</si>
  <si>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</si>
  <si>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</si>
  <si>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</si>
  <si>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</si>
  <si>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</si>
  <si>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</si>
  <si>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</si>
  <si>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</si>
  <si>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</si>
  <si>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</si>
  <si>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</si>
  <si>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</si>
  <si>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</si>
  <si>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</si>
  <si>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</si>
  <si>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</si>
  <si>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</si>
  <si>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</si>
  <si>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</si>
  <si>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</si>
  <si>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</si>
  <si>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</si>
  <si>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</si>
  <si>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</si>
  <si>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</si>
  <si>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</si>
  <si>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</si>
  <si>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</si>
  <si>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</si>
  <si>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</si>
  <si>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</si>
  <si>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</si>
  <si>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</si>
  <si>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</si>
  <si>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</si>
  <si>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</si>
  <si>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</si>
  <si>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</si>
  <si>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</si>
  <si>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</si>
  <si>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</si>
  <si>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</si>
  <si>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</si>
  <si>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</si>
  <si>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</si>
  <si>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</si>
  <si>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</si>
  <si>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</si>
  <si>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</si>
  <si>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</si>
  <si>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</si>
  <si>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</si>
  <si>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</si>
  <si>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</si>
  <si>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</si>
  <si>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</si>
  <si>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</si>
  <si>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</si>
  <si>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</si>
  <si>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</si>
  <si>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</si>
  <si>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</si>
  <si>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</si>
  <si>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</si>
  <si>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</si>
  <si>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</si>
  <si>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</si>
  <si>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</si>
  <si>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</si>
  <si>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</si>
  <si>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</si>
  <si>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</si>
  <si>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</si>
  <si>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</si>
  <si>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</si>
  <si>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</si>
  <si>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</si>
  <si>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</si>
  <si>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</si>
  <si>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</si>
  <si>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</si>
  <si>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</si>
  <si>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</si>
  <si>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</si>
  <si>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</si>
  <si>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</si>
  <si>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</si>
  <si>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</si>
  <si>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</si>
  <si>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</si>
  <si>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</si>
  <si>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</si>
  <si>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</si>
  <si>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</si>
  <si>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</si>
  <si>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</si>
  <si>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</si>
  <si>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</si>
  <si>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</si>
  <si>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</si>
  <si>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</si>
  <si>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</si>
  <si>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</si>
  <si>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</si>
  <si>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</si>
  <si>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</si>
  <si>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</si>
  <si>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</si>
  <si>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</si>
  <si>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</si>
  <si>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</si>
  <si>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</si>
  <si>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</si>
  <si>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</si>
  <si>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</si>
  <si>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</si>
  <si>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</si>
  <si>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</si>
  <si>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</si>
  <si>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</si>
  <si>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</si>
  <si>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</si>
  <si>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</si>
  <si>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</si>
  <si>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</si>
  <si>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</si>
  <si>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</si>
  <si>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</si>
  <si>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</si>
  <si>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</si>
  <si>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</si>
  <si>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</si>
  <si>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</si>
  <si>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</si>
  <si>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</si>
  <si>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</si>
  <si>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</si>
  <si>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</si>
  <si>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</si>
  <si>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</si>
  <si>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</si>
  <si>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</si>
  <si>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</si>
  <si>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</si>
  <si>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</si>
  <si>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</si>
  <si>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</si>
  <si>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</si>
  <si>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</si>
  <si>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</si>
  <si>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</si>
  <si>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</si>
  <si>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</si>
  <si>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</si>
  <si>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</si>
  <si>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</si>
  <si>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</si>
  <si>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</si>
  <si>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</si>
  <si>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</si>
  <si>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</si>
  <si>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</si>
  <si>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</si>
  <si>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</si>
  <si>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</si>
  <si>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</si>
  <si>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</si>
  <si>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</si>
  <si>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</si>
  <si>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</si>
  <si>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</si>
  <si>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</si>
  <si>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</si>
  <si>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</si>
  <si>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</si>
  <si>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</si>
  <si>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</si>
  <si>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</si>
  <si>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</si>
  <si>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</si>
  <si>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</si>
  <si>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</si>
  <si>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</si>
  <si>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</si>
  <si>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</si>
  <si>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</si>
  <si>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</si>
  <si>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</si>
  <si>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</si>
  <si>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</si>
  <si>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</si>
  <si>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</si>
  <si>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</si>
  <si>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</si>
  <si>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</si>
  <si>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</si>
  <si>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</si>
  <si>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</si>
  <si>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</si>
  <si>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</si>
  <si>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</si>
  <si>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</si>
  <si>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</si>
  <si>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</si>
  <si>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</si>
  <si>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</si>
  <si>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</si>
  <si>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</si>
  <si>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</si>
  <si>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</si>
  <si>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</si>
  <si>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</si>
  <si>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</si>
  <si>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</si>
  <si>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</si>
  <si>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</si>
  <si>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</si>
  <si>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</si>
  <si>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</si>
  <si>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</si>
  <si>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</si>
  <si>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</si>
  <si>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</si>
  <si>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</si>
  <si>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</si>
  <si>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</si>
  <si>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</si>
  <si>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</si>
  <si>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</si>
  <si>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</si>
  <si>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</si>
  <si>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</si>
  <si>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</si>
  <si>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</si>
  <si>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</si>
  <si>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</si>
  <si>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</si>
  <si>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</si>
  <si>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</si>
  <si>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</si>
  <si>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</si>
  <si>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</si>
  <si>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</si>
  <si>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</si>
  <si>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</si>
  <si>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</si>
  <si>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</si>
  <si>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</si>
  <si>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</si>
  <si>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</si>
  <si>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</si>
  <si>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</si>
  <si>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</si>
  <si>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</si>
  <si>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</si>
  <si>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</si>
  <si>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</si>
  <si>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</si>
  <si>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</si>
  <si>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</si>
  <si>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</si>
  <si>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</si>
  <si>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</si>
  <si>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</si>
  <si>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</si>
  <si>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</si>
  <si>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</si>
  <si>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</si>
  <si>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</si>
  <si>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</si>
  <si>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</si>
  <si>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</si>
  <si>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</si>
  <si>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</si>
  <si>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</si>
  <si>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</si>
  <si>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</si>
  <si>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</si>
  <si>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</si>
  <si>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</si>
  <si>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</si>
  <si>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</si>
  <si>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</si>
  <si>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</si>
  <si>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</si>
  <si>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</si>
  <si>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</si>
  <si>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</si>
  <si>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</si>
  <si>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</si>
  <si>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</si>
  <si>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</si>
  <si>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</si>
  <si>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</si>
  <si>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</si>
  <si>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</si>
  <si>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</si>
  <si>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</si>
  <si>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</si>
  <si>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</si>
  <si>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</si>
  <si>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</si>
  <si>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</si>
  <si>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</si>
  <si>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</si>
  <si>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</si>
  <si>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</si>
  <si>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</si>
  <si>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</si>
  <si>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</si>
  <si>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</si>
  <si>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</si>
  <si>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</si>
  <si>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</si>
  <si>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</si>
  <si>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</si>
  <si>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</si>
  <si>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</si>
  <si>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</si>
  <si>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</si>
  <si>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</si>
  <si>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</si>
  <si>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</si>
  <si>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</si>
  <si>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</si>
  <si>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</si>
  <si>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</si>
  <si>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</si>
  <si>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</si>
  <si>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</si>
  <si>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</si>
  <si>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</si>
  <si>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</si>
  <si>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</si>
  <si>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</si>
  <si>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</si>
  <si>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</si>
  <si>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</si>
  <si>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</si>
  <si>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</si>
  <si>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</si>
  <si>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</si>
  <si>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</si>
  <si>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</si>
  <si>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</si>
  <si>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</si>
  <si>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</si>
  <si>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</si>
  <si>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</si>
  <si>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</si>
  <si>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</si>
  <si>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</si>
  <si>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</si>
  <si>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</si>
  <si>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</si>
  <si>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</si>
  <si>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</si>
  <si>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</si>
  <si>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</si>
  <si>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</si>
  <si>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</si>
  <si>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</si>
  <si>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</si>
  <si>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</si>
  <si>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</si>
  <si>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</si>
  <si>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</si>
  <si>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</si>
  <si>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</si>
  <si>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</si>
  <si>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</si>
  <si>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</si>
  <si>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</si>
  <si>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</si>
  <si>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</si>
  <si>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</si>
  <si>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</si>
  <si>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</si>
  <si>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</si>
  <si>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</si>
  <si>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</si>
  <si>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</si>
  <si>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</si>
  <si>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</si>
  <si>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</si>
  <si>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</si>
  <si>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</si>
  <si>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</si>
  <si>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</si>
  <si>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</si>
  <si>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</si>
  <si>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</si>
  <si>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</si>
  <si>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</si>
  <si>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</si>
  <si>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</si>
  <si>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</si>
  <si>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</si>
  <si>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</si>
  <si>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</si>
  <si>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</si>
  <si>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</si>
  <si>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</si>
  <si>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</si>
  <si>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</si>
  <si>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</si>
  <si>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</si>
  <si>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</si>
  <si>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</si>
  <si>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</si>
  <si>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</si>
  <si>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</si>
  <si>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</si>
  <si>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</si>
  <si>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</si>
  <si>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</si>
  <si>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</si>
  <si>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</si>
  <si>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</si>
  <si>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</si>
  <si>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</si>
  <si>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</si>
  <si>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</si>
  <si>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</si>
  <si>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</si>
  <si>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</si>
  <si>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</si>
  <si>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</si>
  <si>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</si>
  <si>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</si>
  <si>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</si>
  <si>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</si>
  <si>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</si>
  <si>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</si>
  <si>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</si>
  <si>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</si>
  <si>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</si>
  <si>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</si>
  <si>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</si>
  <si>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</si>
  <si>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</si>
  <si>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</si>
  <si>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</si>
  <si>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</si>
  <si>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</si>
  <si>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</si>
  <si>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</si>
  <si>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</si>
  <si>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</si>
  <si>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</si>
  <si>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</si>
  <si>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</si>
  <si>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</si>
  <si>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</si>
  <si>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</si>
  <si>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</si>
  <si>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</si>
  <si>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</si>
  <si>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</si>
  <si>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</si>
  <si>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</si>
  <si>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</si>
  <si>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</si>
  <si>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</si>
  <si>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</si>
  <si>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</si>
  <si>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</si>
  <si>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</si>
  <si>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</si>
  <si>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</si>
  <si>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</si>
  <si>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</si>
  <si>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</si>
  <si>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</si>
  <si>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</si>
  <si>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</si>
  <si>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</si>
  <si>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</si>
  <si>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</si>
  <si>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</si>
  <si>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</si>
  <si>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</si>
  <si>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</si>
  <si>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</si>
  <si>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</si>
  <si>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</si>
  <si>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</si>
  <si>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</si>
  <si>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</si>
  <si>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</si>
  <si>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</si>
  <si>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</si>
  <si>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</si>
  <si>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</si>
  <si>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</si>
  <si>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</si>
  <si>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</si>
  <si>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</si>
  <si>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</si>
  <si>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</si>
  <si>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</si>
  <si>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</si>
  <si>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</si>
  <si>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</si>
  <si>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</si>
  <si>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</si>
  <si>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</si>
  <si>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</si>
  <si>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</si>
  <si>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</si>
  <si>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</si>
  <si>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</si>
  <si>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</si>
  <si>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</si>
  <si>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</si>
  <si>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</si>
  <si>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</si>
  <si>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</si>
  <si>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</si>
  <si>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</si>
  <si>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</si>
  <si>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</si>
  <si>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</si>
  <si>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</si>
  <si>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</si>
  <si>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</si>
  <si>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</si>
  <si>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</si>
  <si>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</si>
  <si>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</si>
  <si>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</si>
  <si>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</si>
  <si>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</si>
  <si>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</si>
  <si>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</si>
  <si>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</si>
  <si>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</si>
  <si>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</si>
  <si>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</si>
  <si>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</si>
  <si>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</si>
  <si>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</si>
  <si>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</si>
  <si>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</si>
  <si>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</si>
  <si>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</si>
  <si>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</si>
  <si>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</si>
  <si>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</si>
  <si>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</si>
  <si>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</si>
  <si>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</si>
  <si>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</si>
  <si>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</si>
  <si>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</si>
  <si>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</si>
  <si>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</si>
  <si>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</si>
  <si>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</si>
  <si>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</si>
  <si>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</si>
  <si>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</si>
  <si>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</si>
  <si>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</si>
  <si>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</si>
  <si>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</si>
  <si>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</si>
  <si>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</si>
  <si>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</si>
  <si>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</si>
  <si>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</si>
  <si>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</si>
  <si>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</si>
  <si>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</si>
  <si>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</si>
  <si>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</si>
  <si>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</si>
  <si>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</si>
  <si>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</si>
  <si>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</si>
  <si>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</si>
  <si>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</si>
  <si>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</si>
  <si>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</si>
  <si>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</si>
  <si>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</si>
  <si>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</si>
  <si>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</si>
  <si>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</si>
  <si>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</si>
  <si>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</si>
  <si>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</si>
  <si>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</si>
  <si>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</si>
  <si>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</si>
  <si>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</si>
  <si>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</si>
  <si>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</si>
  <si>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</si>
  <si>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</si>
  <si>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</si>
  <si>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</si>
  <si>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</si>
  <si>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</si>
  <si>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</si>
  <si>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</si>
  <si>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</si>
  <si>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</si>
  <si>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</si>
  <si>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</si>
  <si>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</si>
  <si>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</si>
  <si>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</si>
  <si>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</si>
  <si>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</si>
  <si>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</si>
  <si>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</si>
  <si>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</si>
  <si>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</si>
  <si>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</si>
  <si>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</si>
  <si>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</si>
  <si>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</si>
  <si>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</si>
  <si>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</si>
  <si>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</si>
  <si>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</si>
  <si>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</si>
  <si>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</si>
  <si>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</si>
  <si>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</si>
  <si>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</si>
  <si>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</si>
  <si>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</si>
  <si>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</si>
  <si>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</si>
  <si>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</si>
  <si>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</si>
  <si>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</si>
  <si>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</si>
  <si>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</si>
  <si>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</si>
  <si>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</si>
  <si>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</si>
  <si>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</si>
  <si>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</si>
  <si>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</si>
  <si>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</si>
  <si>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</si>
  <si>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</si>
  <si>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</si>
  <si>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</si>
  <si>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</si>
  <si>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</si>
  <si>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</si>
  <si>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</si>
  <si>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</si>
  <si>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</si>
  <si>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</si>
  <si>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</si>
  <si>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</si>
  <si>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</si>
  <si>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</si>
  <si>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</si>
  <si>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</si>
  <si>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</si>
  <si>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</si>
  <si>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</si>
  <si>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</si>
  <si>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</si>
  <si>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</si>
  <si>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</si>
  <si>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</si>
  <si>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</si>
  <si>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</si>
  <si>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</si>
  <si>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</si>
  <si>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</si>
  <si>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</si>
  <si>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</si>
  <si>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</si>
  <si>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</si>
  <si>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</si>
  <si>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</si>
  <si>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</si>
  <si>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</si>
  <si>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</si>
  <si>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</si>
  <si>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</si>
  <si>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</si>
  <si>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</si>
  <si>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</si>
  <si>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</si>
  <si>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</si>
  <si>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</si>
  <si>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</si>
  <si>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</si>
  <si>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</si>
  <si>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</si>
  <si>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</si>
  <si>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</si>
  <si>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</si>
  <si>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</si>
  <si>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</si>
  <si>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</si>
  <si>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</si>
  <si>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</si>
  <si>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</si>
  <si>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</si>
  <si>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</si>
  <si>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</si>
  <si>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</si>
  <si>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</si>
  <si>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</si>
  <si>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</si>
  <si>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</si>
  <si>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</si>
  <si>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</si>
  <si>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</si>
  <si>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</si>
  <si>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</si>
  <si>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</si>
  <si>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</si>
  <si>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</si>
  <si>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</si>
  <si>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</si>
  <si>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</si>
  <si>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</si>
  <si>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</si>
  <si>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</si>
  <si>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</si>
  <si>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</si>
  <si>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</si>
  <si>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</si>
  <si>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</si>
  <si>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</si>
  <si>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</si>
  <si>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</si>
  <si>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</si>
  <si>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</si>
  <si>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</si>
  <si>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</si>
  <si>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</si>
  <si>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</si>
  <si>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</si>
  <si>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</si>
  <si>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</si>
  <si>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</si>
  <si>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</si>
  <si>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</si>
  <si>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</si>
  <si>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</si>
  <si>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</si>
  <si>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</si>
  <si>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</si>
  <si>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</si>
  <si>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</si>
  <si>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</si>
  <si>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</si>
  <si>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</si>
  <si>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</si>
  <si>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</si>
  <si>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</si>
  <si>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</si>
  <si>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</si>
  <si>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</si>
  <si>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</si>
  <si>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</si>
  <si>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</si>
  <si>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</si>
  <si>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</si>
  <si>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</si>
  <si>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</si>
  <si>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</si>
  <si>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</si>
  <si>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</si>
  <si>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</si>
  <si>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</si>
  <si>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</si>
  <si>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</si>
  <si>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</si>
  <si>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</si>
  <si>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</si>
  <si>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</si>
  <si>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</si>
  <si>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</si>
  <si>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</si>
  <si>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</si>
  <si>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</si>
  <si>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</si>
  <si>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</si>
  <si>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</si>
  <si>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</si>
  <si>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</si>
  <si>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</si>
  <si>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</si>
  <si>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</si>
  <si>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</si>
  <si>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</si>
  <si>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</si>
  <si>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</si>
  <si>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</si>
  <si>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</si>
  <si>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</si>
  <si>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</si>
  <si>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</si>
  <si>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</si>
  <si>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</si>
  <si>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</si>
  <si>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</si>
  <si>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</si>
  <si>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</si>
  <si>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</si>
  <si>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</si>
  <si>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</si>
  <si>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</si>
  <si>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</si>
  <si>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</si>
  <si>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</si>
  <si>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</si>
  <si>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</si>
  <si>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</si>
  <si>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</si>
  <si>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</si>
  <si>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</si>
  <si>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</si>
  <si>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</si>
  <si>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</si>
  <si>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</si>
  <si>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</si>
  <si>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</si>
  <si>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</si>
  <si>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</si>
  <si>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</si>
  <si>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</si>
  <si>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</si>
  <si>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</si>
  <si>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</si>
  <si>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</si>
  <si>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</si>
  <si>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</si>
  <si>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</si>
  <si>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</si>
  <si>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</si>
  <si>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</si>
  <si>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</si>
  <si>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</si>
  <si>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</si>
  <si>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</si>
  <si>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</si>
  <si>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</si>
  <si>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</si>
  <si>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</si>
  <si>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</si>
  <si>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</si>
  <si>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</si>
  <si>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</si>
  <si>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</si>
  <si>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</si>
  <si>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</si>
  <si>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</si>
  <si>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</si>
  <si>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</si>
  <si>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</si>
  <si>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</si>
  <si>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</si>
  <si>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</si>
  <si>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</si>
  <si>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</si>
  <si>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</si>
  <si>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</si>
  <si>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</si>
  <si>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</si>
  <si>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</si>
  <si>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</si>
  <si>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</si>
  <si>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</si>
  <si>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</si>
  <si>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</si>
  <si>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</si>
  <si>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</si>
  <si>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</si>
  <si>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</si>
  <si>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</si>
  <si>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</si>
  <si>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</si>
  <si>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</si>
  <si>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</si>
  <si>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</si>
  <si>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</si>
  <si>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</si>
  <si>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</si>
  <si>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</si>
  <si>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</si>
  <si>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</si>
  <si>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</si>
  <si>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</si>
  <si>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</si>
  <si>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</si>
  <si>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</si>
  <si>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</si>
  <si>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</si>
  <si>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</si>
  <si>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</si>
  <si>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</si>
  <si>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</si>
  <si>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</si>
  <si>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</si>
  <si>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</si>
  <si>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</si>
  <si>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</si>
  <si>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</si>
  <si>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</si>
  <si>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</si>
  <si>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</si>
  <si>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</si>
  <si>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</si>
  <si>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</si>
  <si>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</si>
  <si>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</si>
  <si>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</si>
  <si>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</si>
  <si>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</si>
  <si>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</si>
  <si>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</si>
  <si>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</si>
  <si>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</si>
  <si>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</si>
  <si>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</si>
  <si>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</si>
  <si>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</si>
  <si>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</si>
  <si>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</si>
  <si>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</si>
  <si>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</si>
  <si>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</si>
  <si>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</si>
  <si>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</si>
  <si>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</si>
  <si>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</si>
  <si>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</si>
  <si>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</si>
  <si>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</si>
  <si>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</si>
  <si>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</si>
  <si>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</si>
  <si>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</si>
  <si>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</si>
  <si>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</si>
  <si>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</si>
  <si>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</si>
  <si>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</si>
  <si>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</si>
  <si>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</si>
  <si>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</si>
  <si>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</si>
  <si>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</si>
  <si>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</si>
  <si>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</si>
  <si>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</si>
  <si>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</si>
  <si>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</si>
  <si>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</si>
  <si>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</si>
  <si>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</si>
  <si>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</si>
  <si>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</si>
  <si>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</si>
  <si>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</si>
  <si>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</si>
  <si>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</si>
  <si>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</si>
  <si>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</si>
  <si>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</si>
  <si>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</si>
  <si>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</si>
  <si>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</si>
  <si>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</si>
  <si>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</si>
  <si>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</si>
  <si>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</si>
  <si>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</si>
  <si>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</si>
  <si>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</si>
  <si>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</si>
  <si>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</si>
  <si>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</si>
  <si>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</si>
  <si>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</si>
  <si>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</si>
  <si>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</si>
  <si>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</si>
  <si>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</si>
  <si>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</si>
  <si>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</si>
  <si>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</si>
  <si>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</si>
  <si>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</si>
  <si>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</si>
  <si>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</si>
  <si>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</si>
  <si>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</si>
  <si>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</si>
  <si>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</si>
  <si>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</si>
  <si>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</si>
  <si>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</si>
  <si>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</si>
  <si>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</si>
  <si>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</si>
  <si>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</si>
  <si>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</si>
  <si>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</si>
  <si>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</si>
  <si>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</si>
  <si>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</si>
  <si>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</si>
  <si>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</si>
  <si>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</si>
  <si>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</si>
  <si>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</si>
  <si>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</si>
  <si>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</si>
  <si>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</si>
  <si>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</si>
  <si>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</si>
  <si>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</si>
  <si>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</si>
  <si>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</si>
  <si>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</si>
  <si>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</si>
  <si>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</si>
  <si>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</si>
  <si>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</si>
  <si>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</si>
  <si>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</si>
  <si>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</si>
  <si>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</si>
  <si>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</si>
  <si>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</si>
  <si>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</si>
  <si>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</si>
  <si>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</si>
  <si>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</si>
  <si>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</si>
  <si>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</si>
  <si>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</si>
  <si>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</si>
  <si>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</si>
  <si>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</si>
  <si>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</si>
  <si>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</si>
  <si>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</si>
  <si>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</si>
  <si>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</si>
  <si>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</si>
  <si>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</si>
  <si>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</si>
  <si>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</si>
  <si>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</si>
  <si>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</si>
  <si>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</si>
  <si>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</si>
  <si>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</si>
  <si>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</si>
  <si>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</si>
  <si>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</si>
  <si>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</si>
  <si>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</si>
  <si>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</si>
  <si>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</si>
  <si>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</si>
  <si>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</si>
  <si>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</si>
  <si>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</si>
  <si>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</si>
  <si>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</si>
  <si>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</si>
  <si>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</si>
  <si>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</si>
  <si>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</si>
  <si>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</si>
  <si>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</si>
  <si>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</si>
  <si>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</si>
  <si>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</si>
  <si>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</si>
  <si>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</si>
  <si>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</si>
  <si>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</si>
  <si>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</si>
  <si>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</si>
  <si>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</si>
  <si>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</si>
  <si>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</si>
  <si>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</si>
  <si>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</si>
  <si>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</si>
  <si>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</si>
  <si>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</si>
  <si>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</si>
  <si>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</si>
  <si>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</si>
  <si>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</si>
  <si>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</si>
  <si>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</si>
  <si>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</si>
  <si>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</si>
  <si>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</si>
  <si>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</si>
  <si>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</si>
  <si>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</si>
  <si>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</si>
  <si>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</si>
  <si>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</si>
  <si>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</si>
  <si>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</si>
  <si>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</si>
  <si>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</si>
  <si>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</si>
  <si>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</si>
  <si>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</si>
  <si>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</si>
  <si>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</si>
  <si>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</si>
  <si>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</si>
  <si>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</si>
  <si>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</si>
  <si>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</si>
  <si>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</si>
  <si>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</si>
  <si>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</si>
  <si>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</si>
  <si>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</si>
  <si>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</si>
  <si>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</si>
  <si>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</si>
  <si>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</si>
  <si>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</si>
  <si>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</si>
  <si>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</si>
  <si>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</si>
  <si>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</si>
  <si>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</si>
  <si>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</si>
  <si>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</si>
  <si>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</si>
  <si>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</si>
  <si>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</si>
  <si>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</si>
  <si>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</si>
  <si>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</si>
  <si>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</si>
  <si>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</si>
  <si>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</si>
  <si>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</si>
  <si>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</si>
  <si>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</si>
  <si>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</si>
  <si>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</si>
  <si>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</si>
  <si>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</si>
  <si>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</si>
  <si>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</si>
  <si>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</si>
  <si>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</si>
  <si>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</si>
  <si>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</si>
  <si>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</si>
  <si>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</si>
  <si>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</si>
  <si>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</si>
  <si>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</si>
  <si>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</si>
  <si>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</si>
  <si>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</si>
  <si>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</si>
  <si>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</si>
  <si>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</si>
  <si>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</si>
  <si>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</si>
  <si>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</si>
  <si>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</si>
  <si>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</si>
  <si>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</si>
  <si>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</si>
  <si>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</si>
  <si>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</si>
  <si>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</si>
  <si>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</si>
  <si>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</si>
  <si>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</si>
  <si>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</si>
  <si>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</si>
  <si>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</si>
  <si>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</si>
  <si>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</si>
  <si>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</si>
  <si>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</si>
  <si>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</si>
  <si>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</si>
  <si>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</si>
  <si>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</si>
  <si>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</si>
  <si>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</si>
  <si>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</si>
  <si>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</si>
  <si>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</si>
  <si>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</si>
  <si>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</si>
  <si>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</si>
  <si>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</si>
  <si>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</si>
  <si>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</si>
  <si>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</si>
  <si>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</si>
  <si>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</si>
  <si>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</si>
  <si>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</si>
  <si>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</si>
  <si>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</si>
  <si>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</si>
  <si>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</si>
  <si>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</si>
  <si>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</si>
  <si>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</si>
  <si>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</si>
  <si>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</si>
  <si>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</si>
  <si>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</si>
  <si>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</si>
  <si>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</si>
  <si>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</si>
  <si>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</si>
  <si>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</si>
  <si>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</si>
  <si>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</si>
  <si>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</si>
  <si>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</si>
  <si>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</si>
  <si>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</si>
  <si>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</si>
  <si>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</si>
  <si>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</si>
  <si>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</si>
  <si>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</si>
  <si>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</si>
  <si>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</si>
  <si>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</si>
  <si>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</si>
  <si>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</si>
  <si>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</si>
  <si>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</si>
  <si>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</si>
  <si>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</si>
  <si>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</si>
  <si>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</si>
  <si>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</si>
  <si>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</si>
  <si>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</si>
  <si>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</si>
  <si>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</si>
  <si>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</si>
  <si>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</si>
  <si>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</si>
  <si>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</si>
  <si>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</si>
  <si>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</si>
  <si>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</si>
  <si>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</si>
  <si>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</si>
  <si>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</si>
  <si>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</si>
  <si>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</si>
  <si>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</si>
  <si>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</si>
  <si>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</si>
  <si>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</si>
  <si>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</si>
  <si>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</si>
  <si>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</si>
  <si>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</si>
  <si>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</si>
  <si>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</si>
  <si>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</si>
  <si>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</si>
  <si>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</si>
  <si>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</si>
  <si>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</si>
  <si>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</si>
  <si>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</si>
  <si>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</si>
  <si>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</si>
  <si>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</si>
  <si>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</si>
  <si>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</si>
  <si>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</si>
  <si>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</si>
  <si>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</si>
  <si>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</si>
  <si>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</si>
  <si>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</si>
  <si>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</si>
  <si>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</si>
  <si>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</si>
  <si>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</si>
  <si>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</si>
  <si>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</si>
  <si>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</si>
  <si>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</si>
  <si>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</si>
  <si>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</si>
  <si>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</si>
  <si>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</si>
  <si>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</si>
  <si>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</si>
  <si>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</si>
  <si>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</si>
  <si>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</si>
  <si>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</si>
  <si>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</si>
  <si>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</si>
  <si>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</si>
  <si>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</si>
  <si>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</si>
  <si>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</si>
  <si>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</si>
  <si>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</si>
  <si>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</si>
  <si>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</si>
  <si>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</si>
  <si>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</si>
  <si>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</si>
  <si>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</si>
  <si>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</si>
  <si>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</si>
  <si>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</si>
  <si>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</si>
  <si>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</si>
  <si>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</si>
  <si>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</si>
  <si>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</si>
  <si>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</si>
  <si>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</si>
  <si>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</si>
  <si>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</si>
  <si>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</si>
  <si>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</si>
  <si>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</si>
  <si>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</si>
  <si>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</si>
  <si>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</si>
  <si>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</si>
  <si>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</si>
  <si>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</si>
  <si>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</si>
  <si>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</si>
  <si>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</si>
  <si>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</si>
  <si>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</si>
  <si>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</si>
  <si>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</si>
  <si>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</si>
  <si>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</si>
  <si>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</si>
  <si>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</si>
  <si>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</si>
  <si>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</si>
  <si>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</si>
  <si>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</si>
  <si>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</si>
  <si>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</si>
  <si>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</si>
  <si>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</si>
  <si>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</si>
  <si>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</si>
  <si>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</si>
  <si>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</si>
  <si>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</si>
  <si>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</si>
  <si>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</si>
  <si>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</si>
  <si>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</si>
  <si>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</si>
  <si>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</si>
  <si>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</si>
  <si>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</si>
  <si>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</si>
  <si>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</si>
  <si>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</si>
  <si>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</si>
  <si>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</si>
  <si>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</si>
  <si>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</si>
  <si>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</si>
  <si>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</si>
  <si>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</si>
  <si>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</si>
  <si>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</si>
  <si>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</si>
  <si>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</si>
  <si>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</si>
  <si>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</si>
  <si>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</si>
  <si>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</si>
  <si>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</si>
  <si>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</si>
  <si>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</si>
  <si>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</si>
  <si>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</si>
  <si>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</si>
  <si>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</si>
  <si>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</si>
  <si>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</si>
  <si>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</si>
  <si>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</si>
  <si>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</si>
  <si>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</si>
  <si>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</si>
  <si>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</si>
  <si>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</si>
  <si>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</si>
  <si>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</si>
  <si>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</si>
  <si>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</si>
  <si>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</si>
  <si>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</si>
  <si>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</si>
  <si>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</si>
  <si>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</si>
  <si>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</si>
  <si>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</si>
  <si>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</si>
  <si>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</si>
  <si>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</si>
  <si>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</si>
  <si>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</si>
  <si>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</si>
  <si>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</si>
  <si>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</si>
  <si>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</si>
  <si>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</si>
  <si>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</si>
  <si>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</si>
  <si>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</si>
  <si>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</si>
  <si>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</si>
  <si>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</si>
  <si>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</si>
  <si>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</si>
  <si>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</si>
  <si>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</si>
  <si>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</si>
  <si>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</si>
  <si>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</si>
  <si>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</si>
  <si>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</si>
  <si>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</si>
  <si>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</si>
  <si>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</si>
  <si>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</si>
  <si>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</si>
  <si>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</si>
  <si>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</si>
  <si>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</si>
  <si>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</si>
  <si>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</si>
  <si>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</si>
  <si>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</si>
  <si>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</si>
  <si>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</si>
  <si>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</si>
  <si>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</si>
  <si>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</si>
  <si>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</si>
  <si>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</si>
  <si>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</si>
  <si>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</si>
  <si>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</si>
  <si>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</si>
  <si>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</si>
  <si>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</si>
  <si>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</si>
  <si>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</si>
  <si>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</si>
  <si>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</si>
  <si>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</si>
  <si>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</si>
  <si>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</si>
  <si>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</si>
  <si>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</si>
  <si>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</si>
  <si>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</si>
  <si>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</si>
  <si>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</si>
  <si>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</si>
  <si>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</si>
  <si>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</si>
  <si>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</si>
  <si>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</si>
  <si>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</si>
  <si>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</si>
  <si>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</si>
  <si>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</si>
  <si>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</si>
  <si>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</si>
  <si>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</si>
  <si>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</si>
  <si>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</si>
  <si>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</si>
  <si>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</si>
  <si>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</si>
  <si>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</si>
  <si>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</si>
  <si>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</si>
  <si>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</si>
  <si>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</si>
  <si>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</si>
  <si>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</si>
  <si>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</si>
  <si>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</si>
  <si>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</si>
  <si>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</si>
  <si>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</si>
  <si>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</si>
  <si>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</si>
  <si>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</si>
  <si>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</si>
  <si>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</si>
  <si>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</si>
  <si>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</si>
  <si>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</si>
  <si>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</si>
  <si>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</si>
  <si>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</si>
  <si>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</si>
  <si>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</si>
  <si>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</si>
  <si>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</si>
  <si>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</si>
  <si>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</si>
  <si>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</si>
  <si>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</si>
  <si>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</si>
  <si>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</si>
  <si>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</si>
  <si>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</si>
  <si>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</si>
  <si>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</si>
  <si>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</si>
  <si>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</si>
  <si>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</si>
  <si>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</si>
  <si>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</si>
  <si>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</si>
  <si>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</si>
  <si>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</si>
  <si>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</si>
  <si>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</si>
  <si>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</si>
  <si>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</si>
  <si>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</si>
  <si>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</si>
  <si>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</si>
  <si>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</si>
  <si>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</si>
  <si>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</si>
  <si>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</si>
  <si>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</si>
  <si>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</si>
  <si>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</si>
  <si>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</si>
  <si>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</si>
  <si>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</si>
  <si>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</si>
  <si>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</si>
  <si>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</si>
  <si>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</si>
  <si>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</si>
  <si>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</si>
  <si>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</si>
  <si>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</si>
  <si>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</si>
  <si>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</si>
  <si>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</si>
  <si>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</si>
  <si>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</si>
  <si>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</si>
  <si>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</si>
  <si>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</si>
  <si>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</si>
  <si>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</si>
  <si>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</si>
  <si>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</si>
  <si>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</si>
  <si>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</si>
  <si>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</si>
  <si>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</si>
  <si>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</si>
  <si>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</si>
  <si>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</si>
  <si>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</si>
  <si>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</si>
  <si>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</si>
  <si>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</si>
  <si>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</si>
  <si>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</si>
  <si>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</si>
  <si>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</si>
  <si>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</si>
  <si>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</si>
  <si>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</si>
  <si>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</si>
  <si>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</si>
  <si>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</si>
  <si>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</si>
  <si>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</si>
  <si>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</si>
  <si>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</si>
  <si>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</si>
  <si>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</si>
  <si>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</si>
  <si>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</si>
  <si>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</si>
  <si>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</si>
  <si>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</si>
  <si>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</si>
  <si>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</si>
  <si>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</si>
  <si>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</si>
  <si>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</si>
  <si>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</si>
  <si>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</si>
  <si>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</si>
  <si>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</si>
  <si>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</si>
  <si>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</si>
  <si>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</si>
  <si>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</si>
  <si>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</si>
  <si>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</si>
  <si>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</si>
  <si>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</si>
  <si>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</si>
  <si>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</si>
  <si>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</si>
  <si>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</si>
  <si>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</si>
  <si>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</si>
  <si>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</si>
  <si>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</si>
  <si>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</si>
  <si>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</si>
  <si>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</si>
  <si>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</si>
  <si>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</si>
  <si>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</si>
  <si>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</si>
  <si>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</si>
  <si>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</si>
  <si>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</si>
  <si>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</si>
  <si>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</si>
  <si>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</si>
  <si>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</si>
  <si>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</si>
  <si>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</si>
  <si>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</si>
  <si>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</si>
  <si>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</si>
  <si>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</si>
  <si>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</si>
  <si>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</si>
  <si>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</si>
  <si>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</si>
  <si>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</si>
  <si>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</si>
  <si>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</si>
  <si>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</si>
  <si>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</si>
  <si>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</si>
  <si>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</si>
  <si>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</si>
  <si>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</si>
  <si>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</si>
  <si>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</si>
  <si>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</si>
  <si>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</si>
  <si>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</si>
  <si>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</si>
  <si>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</si>
  <si>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</si>
  <si>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</si>
  <si>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</si>
  <si>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</si>
  <si>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</si>
  <si>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</si>
  <si>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</si>
  <si>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</si>
  <si>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</si>
  <si>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</si>
  <si>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</si>
  <si>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</si>
  <si>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</si>
  <si>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</si>
  <si>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</si>
  <si>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</si>
  <si>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</si>
  <si>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</si>
  <si>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</si>
  <si>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</si>
  <si>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</si>
  <si>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</si>
  <si>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</si>
  <si>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</si>
  <si>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</si>
  <si>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</si>
  <si>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</si>
  <si>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</si>
  <si>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</si>
  <si>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</si>
  <si>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</si>
  <si>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</si>
  <si>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</si>
  <si>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</si>
  <si>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</si>
  <si>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</si>
  <si>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</si>
  <si>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</si>
  <si>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</si>
  <si>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</si>
  <si>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</si>
  <si>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</si>
  <si>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</si>
  <si>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</si>
  <si>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</si>
  <si>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</si>
  <si>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</si>
  <si>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</si>
  <si>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</si>
  <si>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</si>
  <si>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</si>
  <si>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</si>
  <si>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</si>
  <si>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</si>
  <si>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</si>
  <si>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</si>
  <si>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</si>
  <si>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</si>
  <si>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</si>
  <si>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</si>
  <si>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</si>
  <si>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</si>
  <si>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</si>
  <si>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</si>
  <si>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</si>
  <si>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</si>
  <si>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</si>
  <si>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</si>
  <si>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</si>
  <si>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</si>
  <si>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</si>
  <si>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</si>
  <si>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</si>
  <si>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</si>
  <si>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</si>
  <si>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</si>
  <si>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</si>
  <si>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</si>
  <si>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</si>
  <si>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</si>
  <si>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</si>
  <si>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</si>
  <si>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</si>
  <si>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</si>
  <si>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</si>
  <si>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</si>
  <si>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</si>
  <si>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</si>
  <si>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</si>
  <si>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</si>
  <si>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</si>
  <si>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</si>
  <si>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</si>
  <si>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</si>
  <si>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</si>
  <si>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</si>
  <si>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</si>
  <si>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</si>
  <si>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</si>
  <si>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</si>
  <si>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</si>
  <si>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</si>
  <si>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</si>
  <si>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</si>
  <si>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</si>
  <si>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</si>
  <si>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</si>
  <si>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</si>
  <si>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</si>
  <si>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</si>
  <si>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</si>
  <si>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</si>
  <si>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</si>
  <si>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</si>
  <si>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</si>
  <si>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</si>
  <si>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</si>
  <si>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</si>
  <si>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</si>
  <si>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</si>
  <si>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</si>
  <si>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</si>
  <si>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</si>
  <si>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</si>
  <si>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</si>
  <si>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</si>
  <si>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</si>
  <si>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</si>
  <si>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</si>
  <si>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</si>
  <si>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</si>
  <si>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</si>
  <si>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</si>
  <si>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</si>
  <si>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</si>
  <si>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</si>
  <si>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</si>
  <si>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</si>
  <si>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</si>
  <si>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</si>
  <si>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</si>
  <si>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</si>
  <si>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</si>
  <si>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</si>
  <si>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</si>
  <si>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</si>
  <si>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</si>
  <si>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</si>
  <si>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</si>
  <si>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</si>
  <si>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</si>
  <si>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</si>
  <si>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</si>
  <si>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</si>
  <si>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</si>
  <si>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</si>
  <si>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</si>
  <si>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</si>
  <si>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</si>
  <si>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</si>
  <si>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</si>
  <si>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</si>
  <si>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</si>
  <si>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</si>
  <si>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</si>
  <si>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</si>
  <si>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</si>
  <si>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</si>
  <si>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</si>
  <si>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</si>
  <si>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</si>
  <si>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</si>
  <si>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</si>
  <si>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</si>
  <si>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</si>
  <si>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</si>
  <si>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</si>
  <si>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</si>
  <si>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</si>
  <si>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</si>
  <si>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</si>
  <si>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</si>
  <si>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</si>
  <si>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</si>
  <si>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</si>
  <si>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</si>
  <si>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</si>
  <si>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</si>
  <si>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</si>
  <si>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</si>
  <si>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</si>
  <si>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</si>
  <si>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</si>
  <si>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</si>
  <si>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</si>
  <si>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</si>
  <si>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</si>
  <si>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</si>
  <si>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</si>
  <si>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</si>
  <si>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</si>
  <si>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</si>
  <si>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</si>
  <si>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</si>
  <si>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</si>
  <si>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</si>
  <si>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</si>
  <si>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</si>
  <si>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</si>
  <si>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</si>
  <si>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</si>
  <si>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</si>
  <si>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</si>
  <si>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</si>
  <si>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</si>
  <si>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</si>
  <si>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</si>
  <si>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</si>
  <si>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</si>
  <si>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</si>
  <si>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</si>
  <si>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</si>
  <si>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</si>
  <si>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</si>
  <si>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</si>
  <si>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</si>
  <si>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</si>
  <si>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</si>
  <si>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</si>
  <si>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</si>
  <si>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</si>
  <si>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</si>
  <si>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</si>
  <si>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</si>
  <si>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</si>
  <si>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</si>
  <si>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</si>
  <si>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</si>
  <si>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</si>
  <si>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</si>
  <si>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</si>
  <si>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</si>
  <si>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</si>
  <si>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</si>
  <si>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</si>
  <si>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</si>
  <si>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</si>
  <si>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</si>
  <si>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</si>
  <si>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</si>
  <si>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</si>
  <si>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</si>
  <si>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</si>
  <si>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</si>
  <si>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</si>
  <si>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</si>
  <si>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</si>
  <si>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</si>
  <si>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</si>
  <si>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</si>
  <si>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</si>
  <si>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</si>
  <si>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</si>
  <si>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</si>
  <si>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</si>
  <si>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</si>
  <si>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</si>
  <si>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</si>
  <si>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</si>
  <si>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</si>
  <si>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</si>
  <si>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</si>
  <si>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</si>
  <si>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</si>
  <si>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</si>
  <si>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</si>
  <si>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</si>
  <si>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</si>
  <si>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</si>
  <si>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</si>
  <si>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</si>
  <si>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</si>
  <si>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</si>
  <si>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</si>
  <si>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</si>
  <si>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</si>
  <si>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</si>
  <si>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</si>
  <si>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</si>
  <si>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</si>
  <si>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</si>
  <si>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</si>
  <si>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</si>
  <si>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</si>
  <si>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</si>
  <si>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</si>
  <si>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</si>
  <si>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</si>
  <si>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</si>
  <si>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</si>
  <si>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</si>
  <si>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</si>
  <si>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</si>
  <si>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</si>
  <si>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</si>
  <si>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</si>
  <si>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</si>
  <si>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</si>
  <si>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</si>
  <si>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</si>
  <si>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</si>
  <si>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</si>
  <si>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</si>
  <si>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</si>
  <si>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</si>
  <si>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</si>
  <si>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</si>
  <si>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</si>
  <si>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</si>
  <si>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</si>
  <si>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</si>
  <si>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</si>
  <si>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</si>
  <si>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</si>
  <si>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</si>
  <si>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</si>
  <si>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</si>
  <si>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</si>
  <si>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</si>
  <si>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</si>
  <si>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</si>
  <si>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</si>
  <si>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</si>
  <si>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</si>
  <si>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</si>
  <si>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</si>
  <si>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</si>
  <si>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</si>
  <si>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</si>
  <si>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</si>
  <si>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</si>
  <si>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</si>
  <si>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</si>
  <si>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</si>
  <si>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</si>
  <si>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</si>
  <si>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</si>
  <si>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</si>
  <si>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</si>
  <si>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</si>
  <si>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</si>
  <si>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</si>
  <si>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</si>
  <si>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</si>
  <si>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</si>
  <si>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</si>
  <si>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</si>
  <si>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</si>
  <si>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</si>
  <si>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</si>
  <si>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</si>
  <si>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</si>
  <si>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</si>
  <si>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</si>
  <si>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</si>
  <si>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</si>
  <si>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</si>
  <si>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</si>
  <si>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</si>
  <si>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</si>
  <si>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</si>
  <si>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</si>
  <si>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</si>
  <si>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</si>
  <si>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</si>
  <si>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</si>
  <si>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</si>
  <si>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</si>
  <si>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</si>
  <si>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</si>
  <si>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</si>
  <si>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</si>
  <si>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</si>
  <si>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</si>
  <si>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</si>
  <si>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</si>
  <si>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</si>
  <si>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</si>
  <si>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</si>
  <si>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</si>
  <si>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</si>
  <si>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</si>
  <si>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</si>
  <si>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</si>
  <si>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</si>
  <si>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</si>
  <si>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</si>
  <si>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</si>
  <si>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</si>
  <si>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</si>
  <si>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</si>
  <si>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</si>
  <si>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</si>
  <si>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</si>
  <si>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</si>
  <si>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</si>
  <si>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</si>
  <si>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</si>
  <si>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</si>
  <si>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</si>
  <si>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</si>
  <si>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</si>
  <si>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</si>
  <si>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</si>
  <si>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</si>
  <si>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</si>
  <si>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</si>
  <si>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</si>
  <si>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</si>
  <si>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</si>
  <si>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</si>
  <si>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</si>
  <si>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</si>
  <si>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</si>
  <si>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</si>
  <si>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</si>
  <si>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</si>
  <si>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</si>
  <si>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</si>
  <si>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</si>
  <si>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</si>
  <si>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</si>
  <si>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</si>
  <si>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</si>
  <si>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</si>
  <si>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</si>
  <si>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</si>
  <si>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</si>
  <si>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</si>
  <si>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</si>
  <si>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</si>
  <si>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</si>
  <si>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</si>
  <si>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</si>
  <si>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</si>
  <si>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</si>
  <si>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</si>
  <si>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</si>
  <si>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</si>
  <si>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</si>
  <si>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</si>
  <si>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</si>
  <si>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</si>
  <si>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</si>
  <si>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</si>
  <si>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</si>
  <si>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</si>
  <si>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</si>
  <si>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</si>
  <si>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</si>
  <si>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</si>
  <si>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</si>
  <si>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</si>
  <si>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</si>
  <si>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</si>
  <si>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</si>
  <si>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</si>
  <si>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</si>
  <si>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</si>
  <si>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</si>
  <si>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</si>
  <si>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</si>
  <si>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</si>
  <si>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</si>
  <si>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</si>
  <si>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</si>
  <si>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</si>
  <si>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</si>
  <si>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</si>
  <si>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</si>
  <si>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</si>
  <si>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</si>
  <si>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</si>
  <si>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</si>
  <si>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</si>
  <si>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</si>
  <si>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</si>
  <si>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</si>
  <si>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</si>
  <si>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</si>
  <si>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</si>
  <si>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</si>
  <si>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</si>
  <si>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</si>
  <si>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</si>
  <si>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</si>
  <si>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</si>
  <si>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</si>
  <si>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</si>
  <si>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</si>
  <si>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</si>
  <si>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</si>
  <si>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</si>
  <si>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</si>
  <si>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</si>
  <si>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</si>
  <si>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</si>
  <si>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</si>
  <si>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</si>
  <si>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</si>
  <si>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</si>
  <si>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</si>
  <si>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</si>
  <si>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</si>
  <si>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</si>
  <si>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</si>
  <si>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</si>
  <si>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</si>
  <si>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</si>
  <si>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</si>
  <si>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</si>
  <si>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</si>
  <si>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</si>
  <si>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</si>
  <si>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</si>
  <si>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</si>
  <si>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</si>
  <si>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</si>
  <si>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</si>
  <si>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</si>
  <si>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</si>
  <si>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</si>
  <si>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</si>
  <si>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</si>
  <si>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</si>
  <si>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</si>
  <si>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</si>
  <si>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</si>
  <si>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</si>
  <si>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</si>
  <si>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</si>
  <si>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</si>
  <si>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</si>
  <si>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</si>
  <si>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</si>
  <si>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</si>
  <si>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</si>
  <si>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</si>
  <si>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</si>
  <si>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</si>
  <si>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</si>
  <si>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</si>
  <si>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</si>
  <si>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</si>
  <si>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</si>
  <si>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</si>
  <si>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</si>
  <si>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</si>
  <si>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</si>
  <si>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</si>
  <si>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</si>
  <si>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</si>
  <si>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</si>
  <si>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</si>
  <si>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</si>
  <si>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</si>
  <si>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</si>
  <si>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</si>
  <si>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</si>
  <si>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</si>
  <si>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</si>
  <si>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</si>
  <si>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</si>
  <si>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</si>
  <si>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</si>
  <si>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</si>
  <si>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</si>
  <si>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</si>
  <si>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</si>
  <si>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</si>
  <si>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</si>
  <si>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</si>
  <si>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</si>
  <si>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</si>
  <si>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</si>
  <si>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</si>
  <si>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</si>
  <si>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</si>
  <si>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</si>
  <si>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</si>
  <si>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</si>
  <si>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</si>
  <si>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</si>
  <si>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</si>
  <si>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</si>
  <si>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</si>
  <si>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</si>
  <si>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</si>
  <si>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</si>
  <si>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</si>
  <si>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</si>
  <si>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</si>
  <si>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</si>
  <si>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</si>
  <si>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</si>
  <si>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</si>
  <si>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</si>
  <si>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</si>
  <si>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</si>
  <si>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</si>
  <si>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</si>
  <si>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</si>
  <si>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</si>
  <si>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</si>
  <si>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</si>
  <si>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</si>
  <si>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</si>
  <si>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</si>
  <si>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</si>
  <si>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</si>
  <si>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</si>
  <si>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</si>
  <si>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</si>
  <si>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</si>
  <si>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</si>
  <si>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</si>
  <si>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</si>
  <si>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</si>
  <si>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</si>
  <si>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</si>
  <si>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</si>
  <si>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</si>
  <si>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</si>
  <si>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</si>
  <si>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</si>
  <si>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</si>
  <si>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</si>
  <si>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</si>
  <si>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</si>
  <si>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</si>
  <si>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</si>
  <si>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</si>
  <si>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</si>
  <si>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</si>
  <si>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</si>
  <si>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</si>
  <si>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</si>
  <si>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</si>
  <si>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</si>
  <si>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</si>
  <si>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</si>
  <si>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</si>
  <si>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</si>
  <si>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</si>
  <si>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</si>
  <si>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</si>
  <si>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</si>
  <si>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</si>
  <si>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</si>
  <si>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</si>
  <si>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</si>
  <si>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</si>
  <si>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</si>
  <si>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</si>
  <si>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</si>
  <si>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</si>
  <si>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</si>
  <si>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</si>
  <si>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</si>
  <si>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</si>
  <si>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</si>
  <si>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</si>
  <si>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</si>
  <si>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</si>
  <si>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</si>
  <si>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</si>
  <si>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</si>
  <si>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</si>
  <si>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</si>
  <si>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</si>
  <si>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</si>
  <si>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</si>
  <si>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</si>
  <si>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</si>
  <si>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</si>
  <si>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</si>
  <si>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</si>
  <si>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</si>
  <si>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</si>
  <si>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</si>
  <si>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</si>
  <si>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</si>
  <si>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</si>
  <si>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</si>
  <si>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</si>
  <si>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</si>
  <si>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</si>
  <si>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</si>
  <si>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</si>
  <si>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</si>
  <si>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</si>
  <si>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</si>
  <si>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</si>
  <si>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</si>
  <si>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</si>
  <si>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</si>
  <si>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</si>
  <si>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</si>
  <si>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</si>
  <si>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</si>
  <si>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</si>
  <si>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</si>
  <si>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</si>
  <si>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</si>
  <si>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</si>
  <si>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</si>
  <si>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</si>
  <si>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</si>
  <si>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</si>
  <si>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</si>
  <si>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</si>
  <si>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</si>
  <si>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</si>
  <si>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</si>
  <si>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</si>
  <si>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</si>
  <si>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</si>
  <si>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</si>
  <si>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</si>
  <si>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</si>
  <si>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</si>
  <si>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</si>
  <si>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</si>
  <si>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</si>
  <si>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</si>
  <si>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</si>
  <si>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</si>
  <si>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</si>
  <si>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</si>
  <si>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</si>
  <si>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</si>
  <si>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</si>
  <si>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</si>
  <si>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</si>
  <si>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</si>
  <si>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</si>
  <si>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</si>
  <si>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</si>
  <si>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</si>
  <si>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</si>
  <si>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</si>
  <si>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</si>
  <si>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</si>
  <si>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</si>
  <si>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</si>
  <si>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</si>
  <si>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</si>
  <si>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</si>
  <si>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</si>
  <si>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</si>
  <si>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</si>
  <si>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</si>
  <si>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</si>
  <si>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</si>
  <si>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</si>
  <si>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</si>
  <si>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</si>
  <si>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</si>
  <si>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</si>
  <si>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</si>
  <si>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</si>
  <si>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</si>
  <si>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</si>
  <si>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</si>
  <si>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</si>
  <si>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</si>
  <si>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</si>
  <si>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</si>
  <si>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</si>
  <si>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</si>
  <si>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</si>
  <si>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</si>
  <si>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</si>
  <si>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</si>
  <si>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</si>
  <si>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</si>
  <si>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</si>
  <si>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</si>
  <si>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</si>
  <si>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</si>
  <si>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</si>
  <si>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</si>
  <si>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</si>
  <si>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</si>
  <si>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</si>
  <si>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</si>
  <si>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</si>
  <si>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</si>
  <si>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</si>
  <si>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</si>
  <si>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</si>
  <si>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</si>
  <si>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</si>
  <si>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</si>
  <si>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</si>
  <si>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</si>
  <si>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</si>
  <si>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</si>
  <si>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</si>
  <si>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</si>
  <si>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</si>
  <si>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</si>
  <si>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</si>
  <si>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</si>
  <si>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</si>
  <si>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</si>
  <si>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</si>
  <si>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</si>
  <si>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</si>
  <si>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</si>
  <si>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</si>
  <si>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</si>
  <si>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</si>
  <si>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</si>
  <si>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</si>
  <si>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</si>
  <si>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</si>
  <si>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</si>
  <si>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</si>
  <si>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</si>
  <si>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</si>
  <si>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</si>
  <si>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</si>
  <si>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</si>
  <si>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</si>
  <si>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</si>
  <si>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</si>
  <si>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</si>
  <si>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</si>
  <si>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</si>
  <si>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</si>
  <si>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</si>
  <si>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</si>
  <si>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</si>
  <si>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</si>
  <si>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</si>
  <si>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</si>
  <si>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</si>
  <si>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</si>
  <si>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</si>
  <si>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</si>
  <si>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</si>
  <si>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</si>
  <si>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</si>
  <si>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</si>
  <si>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</si>
  <si>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</si>
  <si>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</si>
  <si>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</si>
  <si>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</si>
  <si>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</si>
  <si>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</si>
  <si>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</si>
  <si>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</si>
  <si>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</si>
  <si>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</si>
  <si>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</si>
  <si>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</si>
  <si>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</si>
  <si>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</si>
  <si>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</si>
  <si>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</si>
  <si>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</si>
  <si>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</si>
  <si>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</si>
  <si>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</si>
  <si>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</si>
  <si>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</si>
  <si>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</si>
  <si>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</si>
  <si>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</si>
  <si>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</si>
  <si>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</si>
  <si>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</si>
  <si>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</si>
  <si>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</si>
  <si>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</si>
  <si>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</si>
  <si>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</si>
  <si>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</si>
  <si>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</si>
  <si>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</si>
  <si>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</si>
  <si>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</si>
  <si>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</si>
  <si>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</si>
  <si>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</si>
  <si>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</si>
  <si>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</si>
  <si>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</si>
  <si>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</si>
  <si>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</si>
  <si>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</si>
  <si>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</si>
  <si>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</si>
  <si>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</si>
  <si>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</si>
  <si>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</si>
  <si>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</si>
  <si>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</si>
  <si>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</si>
  <si>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</si>
  <si>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</si>
  <si>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</si>
  <si>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</si>
  <si>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</si>
  <si>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</si>
  <si>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</si>
  <si>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</si>
  <si>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</si>
  <si>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</si>
  <si>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</si>
  <si>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</si>
  <si>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</si>
  <si>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</si>
  <si>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</si>
  <si>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</si>
  <si>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</si>
  <si>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</si>
  <si>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</si>
  <si>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</si>
  <si>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</si>
  <si>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</si>
  <si>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</si>
  <si>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</si>
  <si>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</si>
  <si>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</si>
  <si>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</si>
  <si>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</si>
  <si>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</si>
  <si>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</si>
  <si>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</si>
  <si>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</si>
  <si>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</si>
  <si>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</si>
  <si>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</si>
  <si>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</si>
  <si>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</si>
  <si>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</si>
  <si>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</si>
  <si>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</si>
  <si>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</si>
  <si>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</si>
  <si>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</si>
  <si>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</si>
  <si>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</si>
  <si>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</si>
  <si>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</si>
  <si>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</si>
  <si>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</si>
  <si>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</si>
  <si>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</si>
  <si>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</si>
  <si>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</si>
  <si>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</si>
  <si>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</si>
  <si>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</si>
  <si>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</si>
  <si>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</si>
  <si>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</si>
  <si>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</si>
  <si>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</si>
  <si>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</si>
  <si>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</si>
  <si>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</si>
  <si>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</si>
  <si>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</si>
  <si>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</si>
  <si>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</si>
  <si>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</si>
  <si>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</si>
  <si>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</si>
  <si>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</si>
  <si>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</si>
  <si>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</si>
  <si>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</si>
  <si>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</si>
  <si>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</si>
  <si>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</si>
  <si>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</si>
  <si>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</si>
  <si>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</si>
  <si>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</si>
  <si>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</si>
  <si>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</si>
  <si>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</si>
  <si>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</si>
  <si>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</si>
  <si>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</si>
  <si>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</si>
  <si>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</si>
  <si>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</si>
  <si>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</si>
  <si>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</si>
  <si>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</si>
  <si>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</si>
  <si>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</si>
  <si>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</si>
  <si>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</si>
  <si>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</si>
  <si>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</si>
  <si>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</si>
  <si>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</si>
  <si>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</si>
  <si>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</si>
  <si>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</si>
  <si>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</si>
  <si>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</si>
  <si>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</si>
  <si>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</si>
  <si>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</si>
  <si>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</si>
  <si>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</si>
  <si>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</si>
  <si>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</si>
  <si>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</si>
  <si>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</si>
  <si>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</si>
  <si>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</si>
  <si>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</si>
  <si>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</si>
  <si>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</si>
  <si>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</si>
  <si>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</si>
  <si>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</si>
  <si>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</si>
  <si>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</si>
  <si>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</si>
  <si>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</si>
  <si>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</si>
  <si>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</si>
  <si>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</si>
  <si>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</si>
  <si>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</si>
  <si>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</si>
  <si>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</si>
  <si>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</si>
  <si>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</si>
  <si>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</si>
  <si>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</si>
  <si>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</si>
  <si>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</si>
  <si>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</si>
  <si>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</si>
  <si>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</si>
  <si>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</si>
  <si>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</si>
  <si>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</si>
  <si>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</si>
  <si>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</si>
  <si>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</si>
  <si>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</si>
  <si>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</si>
  <si>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</si>
  <si>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</si>
  <si>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</si>
  <si>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</si>
  <si>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</si>
  <si>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</si>
  <si>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</si>
  <si>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</si>
  <si>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</si>
  <si>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</si>
  <si>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</si>
  <si>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</si>
  <si>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</si>
  <si>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</si>
  <si>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</si>
  <si>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</si>
  <si>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</si>
  <si>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</si>
  <si>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</si>
  <si>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</si>
  <si>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</si>
  <si>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</si>
  <si>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</si>
  <si>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</si>
  <si>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</si>
  <si>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</si>
  <si>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</si>
  <si>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</si>
  <si>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</si>
  <si>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</si>
  <si>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</si>
  <si>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</si>
  <si>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</si>
  <si>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</si>
  <si>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</si>
  <si>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</si>
  <si>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</si>
  <si>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</si>
  <si>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</si>
  <si>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</si>
  <si>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</si>
  <si>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</si>
  <si>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</si>
  <si>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</si>
  <si>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</si>
  <si>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</si>
  <si>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</si>
  <si>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</si>
  <si>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</si>
  <si>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</si>
  <si>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</si>
  <si>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</si>
  <si>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</si>
  <si>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</si>
  <si>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</si>
  <si>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</si>
  <si>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</si>
  <si>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</si>
  <si>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</si>
  <si>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</si>
  <si>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</si>
  <si>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</si>
  <si>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</si>
  <si>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</si>
  <si>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</si>
  <si>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</si>
  <si>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</si>
  <si>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</si>
  <si>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</si>
  <si>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</si>
  <si>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</si>
  <si>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</si>
  <si>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</si>
  <si>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</si>
  <si>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</si>
  <si>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</si>
  <si>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</si>
  <si>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</si>
  <si>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</si>
  <si>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</si>
  <si>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</si>
  <si>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</si>
  <si>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</si>
  <si>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</si>
  <si>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</si>
  <si>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</si>
  <si>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</si>
  <si>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</si>
  <si>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</si>
  <si>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</si>
  <si>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</si>
  <si>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</si>
  <si>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</si>
  <si>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</si>
  <si>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</si>
  <si>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</si>
  <si>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</si>
  <si>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</si>
  <si>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</si>
  <si>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</si>
  <si>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</si>
  <si>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</si>
  <si>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</si>
  <si>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</si>
  <si>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</si>
  <si>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</si>
  <si>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</si>
  <si>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</si>
  <si>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</si>
  <si>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</si>
  <si>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</si>
  <si>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</si>
  <si>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</si>
  <si>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</si>
  <si>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</si>
  <si>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</si>
  <si>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</si>
  <si>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</si>
  <si>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</si>
  <si>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</si>
  <si>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</si>
  <si>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</si>
  <si>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</si>
  <si>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</si>
  <si>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</si>
  <si>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</si>
  <si>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</si>
  <si>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</si>
  <si>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</si>
  <si>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</si>
  <si>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</si>
  <si>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</si>
  <si>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</si>
  <si>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</si>
  <si>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</si>
  <si>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</si>
  <si>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</si>
  <si>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</si>
  <si>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</si>
  <si>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</si>
  <si>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</si>
  <si>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</si>
  <si>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</si>
  <si>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</si>
  <si>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</si>
  <si>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</si>
  <si>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</si>
  <si>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</si>
  <si>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</si>
  <si>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</si>
  <si>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</si>
  <si>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</si>
  <si>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</si>
  <si>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</si>
  <si>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</si>
  <si>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</si>
  <si>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</si>
  <si>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</si>
  <si>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</si>
  <si>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</si>
  <si>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</si>
  <si>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</si>
  <si>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</si>
  <si>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</si>
  <si>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</si>
  <si>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</si>
  <si>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</si>
  <si>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</si>
  <si>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</si>
  <si>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</si>
  <si>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</si>
  <si>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</si>
  <si>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</si>
  <si>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</si>
  <si>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</si>
  <si>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</si>
  <si>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</si>
  <si>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</si>
  <si>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</si>
  <si>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</si>
  <si>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</si>
  <si>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</si>
  <si>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</si>
  <si>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</si>
  <si>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</si>
  <si>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</si>
  <si>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</si>
  <si>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</si>
  <si>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</si>
  <si>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</si>
  <si>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</si>
  <si>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</si>
  <si>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</si>
  <si>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</si>
  <si>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</si>
  <si>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</si>
  <si>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</si>
  <si>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</si>
  <si>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</si>
  <si>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</si>
  <si>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</si>
  <si>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</si>
  <si>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</si>
  <si>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</si>
  <si>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</si>
  <si>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</si>
  <si>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</si>
  <si>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</si>
  <si>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</si>
  <si>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</si>
  <si>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</si>
  <si>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</si>
  <si>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</si>
  <si>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</si>
  <si>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</si>
  <si>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</si>
  <si>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</si>
  <si>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</si>
  <si>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</si>
  <si>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</si>
  <si>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</si>
  <si>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</si>
  <si>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</si>
  <si>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</si>
  <si>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</si>
  <si>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</si>
  <si>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</si>
  <si>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</si>
  <si>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</si>
  <si>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</si>
  <si>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</si>
  <si>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</si>
  <si>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</si>
  <si>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</si>
  <si>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</si>
  <si>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</si>
  <si>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</si>
  <si>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</si>
  <si>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</si>
  <si>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</si>
  <si>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</si>
  <si>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</si>
  <si>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</si>
  <si>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</si>
  <si>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</si>
  <si>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</si>
  <si>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</si>
  <si>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</si>
  <si>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</si>
  <si>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</si>
  <si>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</si>
  <si>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</si>
  <si>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</si>
  <si>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</si>
  <si>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</si>
  <si>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</si>
  <si>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</si>
  <si>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</si>
  <si>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</si>
  <si>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</si>
  <si>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</si>
  <si>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</si>
  <si>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</si>
  <si>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</si>
  <si>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</si>
  <si>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</si>
  <si>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</si>
  <si>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</si>
  <si>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</si>
  <si>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</si>
  <si>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</si>
  <si>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</si>
  <si>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</si>
  <si>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</si>
  <si>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</si>
  <si>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</si>
  <si>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</si>
  <si>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</si>
  <si>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</si>
  <si>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</si>
  <si>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</si>
  <si>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</si>
  <si>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</si>
  <si>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</si>
  <si>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</si>
  <si>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</si>
  <si>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</si>
  <si>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</si>
  <si>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</si>
  <si>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</si>
  <si>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</si>
  <si>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</si>
  <si>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</si>
  <si>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</si>
  <si>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</si>
  <si>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</si>
  <si>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</si>
  <si>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</si>
  <si>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</si>
  <si>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</si>
  <si>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</si>
  <si>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</si>
  <si>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</si>
  <si>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</si>
  <si>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</si>
  <si>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</si>
  <si>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</si>
  <si>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</si>
  <si>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</si>
  <si>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</si>
  <si>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</si>
  <si>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</si>
  <si>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</si>
  <si>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</si>
  <si>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</si>
  <si>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</si>
  <si>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</si>
  <si>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</si>
  <si>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</si>
  <si>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</si>
  <si>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</si>
  <si>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</si>
  <si>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</si>
  <si>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</si>
  <si>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</si>
  <si>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</si>
  <si>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</si>
  <si>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</si>
  <si>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</si>
  <si>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</si>
  <si>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</si>
  <si>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</si>
  <si>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</si>
  <si>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</si>
  <si>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</si>
  <si>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</si>
  <si>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</si>
  <si>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</si>
  <si>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</si>
  <si>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</si>
  <si>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</si>
  <si>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</si>
  <si>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</si>
  <si>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</si>
  <si>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</si>
  <si>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</si>
  <si>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</si>
  <si>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</si>
  <si>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</si>
  <si>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</si>
  <si>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</si>
  <si>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</si>
  <si>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</si>
  <si>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</si>
  <si>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</si>
  <si>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</si>
  <si>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</si>
  <si>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</si>
  <si>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</si>
  <si>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</si>
  <si>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</si>
  <si>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</si>
  <si>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</si>
  <si>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</si>
  <si>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</si>
  <si>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</si>
  <si>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</si>
  <si>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</si>
  <si>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</si>
  <si>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</si>
  <si>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</si>
  <si>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</si>
  <si>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</si>
  <si>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</si>
  <si>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</si>
  <si>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</si>
  <si>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</si>
  <si>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</si>
  <si>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</si>
  <si>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</si>
  <si>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</si>
  <si>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</si>
  <si>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</si>
  <si>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</si>
  <si>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</si>
  <si>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</si>
  <si>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</si>
  <si>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</si>
  <si>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</si>
  <si>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</si>
  <si>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</si>
  <si>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</si>
  <si>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</si>
  <si>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</si>
  <si>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</si>
  <si>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</si>
  <si>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</si>
  <si>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</si>
  <si>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</si>
  <si>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</si>
  <si>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</si>
  <si>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</si>
  <si>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</si>
  <si>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</si>
  <si>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</si>
  <si>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</si>
  <si>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</si>
  <si>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</si>
  <si>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</si>
  <si>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</si>
  <si>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</si>
  <si>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</si>
  <si>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</si>
  <si>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</si>
  <si>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</si>
  <si>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</si>
  <si>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</si>
  <si>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</si>
  <si>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</si>
  <si>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</si>
  <si>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</si>
  <si>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</si>
  <si>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</si>
  <si>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</si>
  <si>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</si>
  <si>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</si>
  <si>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</si>
  <si>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</si>
  <si>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</si>
  <si>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</si>
  <si>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</si>
  <si>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</si>
  <si>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</si>
  <si>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</si>
  <si>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</si>
  <si>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</si>
  <si>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</si>
  <si>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</si>
  <si>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</si>
  <si>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</si>
  <si>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</si>
  <si>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</si>
  <si>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</si>
  <si>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</si>
  <si>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</si>
  <si>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</si>
  <si>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</si>
  <si>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</si>
  <si>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</si>
  <si>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</si>
  <si>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</si>
  <si>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</si>
  <si>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</si>
  <si>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</si>
  <si>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</si>
  <si>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</si>
  <si>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</si>
  <si>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</si>
  <si>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</si>
  <si>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</si>
  <si>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</si>
  <si>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</si>
  <si>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</si>
  <si>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</si>
  <si>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</si>
  <si>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</si>
  <si>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</si>
  <si>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</si>
  <si>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</si>
  <si>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</si>
  <si>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</si>
  <si>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</si>
  <si>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</si>
  <si>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</si>
  <si>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</si>
  <si>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</si>
  <si>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</si>
  <si>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</si>
  <si>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</si>
  <si>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</si>
  <si>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</si>
  <si>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</si>
  <si>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</si>
  <si>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</si>
  <si>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</si>
  <si>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</si>
  <si>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</si>
  <si>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</si>
  <si>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</si>
  <si>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</si>
  <si>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</si>
  <si>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</si>
  <si>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</si>
  <si>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</si>
  <si>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</si>
  <si>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</si>
  <si>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</si>
  <si>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</si>
  <si>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</si>
  <si>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</si>
  <si>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</si>
  <si>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</si>
  <si>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</si>
  <si>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</si>
  <si>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</si>
  <si>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</si>
  <si>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</si>
  <si>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</si>
  <si>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</si>
  <si>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</si>
  <si>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</si>
  <si>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</si>
  <si>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</si>
  <si>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</si>
  <si>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</si>
  <si>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</si>
  <si>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</si>
  <si>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</si>
  <si>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</si>
  <si>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</si>
  <si>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</si>
  <si>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</si>
  <si>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</si>
  <si>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</si>
  <si>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</si>
  <si>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</si>
  <si>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</si>
  <si>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</si>
  <si>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</si>
  <si>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</si>
  <si>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</si>
  <si>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</si>
  <si>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</si>
  <si>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</si>
  <si>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</si>
  <si>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</si>
  <si>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</si>
  <si>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</si>
  <si>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</si>
  <si>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</si>
  <si>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</si>
  <si>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</si>
  <si>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</si>
  <si>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</si>
  <si>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</si>
  <si>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</si>
  <si>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</si>
  <si>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</si>
  <si>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</si>
  <si>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</si>
  <si>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</si>
  <si>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</si>
  <si>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</si>
  <si>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</si>
  <si>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</si>
  <si>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</si>
  <si>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</si>
  <si>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</si>
  <si>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</si>
  <si>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</si>
  <si>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</si>
  <si>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</si>
  <si>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</si>
  <si>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</si>
  <si>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</si>
  <si>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</si>
  <si>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</si>
  <si>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</si>
  <si>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</si>
  <si>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</si>
  <si>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</si>
  <si>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</si>
  <si>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</si>
  <si>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</si>
  <si>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</si>
  <si>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</si>
  <si>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</si>
  <si>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</si>
  <si>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</si>
  <si>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</si>
  <si>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</si>
  <si>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</si>
  <si>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</si>
  <si>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</si>
  <si>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</si>
  <si>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</si>
  <si>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</si>
  <si>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</si>
  <si>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</si>
  <si>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</si>
  <si>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</si>
  <si>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</si>
  <si>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</si>
  <si>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</si>
  <si>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</si>
  <si>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</si>
  <si>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</si>
  <si>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</si>
  <si>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</si>
  <si>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</si>
  <si>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</si>
  <si>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</si>
  <si>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</si>
  <si>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</si>
  <si>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</si>
  <si>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</si>
  <si>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</si>
  <si>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</si>
  <si>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</si>
  <si>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</si>
  <si>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</si>
  <si>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</si>
  <si>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</si>
  <si>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</si>
  <si>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</si>
  <si>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</si>
  <si>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</si>
  <si>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</si>
  <si>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</si>
  <si>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</si>
  <si>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</si>
  <si>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</si>
  <si>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</si>
  <si>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</si>
  <si>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</si>
  <si>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</si>
  <si>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</si>
  <si>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</si>
  <si>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</si>
  <si>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</si>
  <si>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</si>
  <si>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</si>
  <si>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</si>
  <si>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</si>
  <si>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</si>
  <si>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</si>
  <si>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</si>
  <si>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</si>
  <si>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</si>
  <si>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</si>
  <si>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</si>
  <si>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</si>
  <si>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</si>
  <si>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</si>
  <si>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</si>
  <si>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</si>
  <si>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</si>
  <si>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</si>
  <si>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</si>
  <si>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</si>
  <si>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</si>
  <si>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</si>
  <si>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</si>
  <si>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</si>
  <si>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</si>
  <si>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</si>
  <si>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</si>
  <si>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</si>
  <si>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</si>
  <si>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</si>
  <si>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</si>
  <si>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</si>
  <si>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</si>
  <si>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</si>
  <si>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</si>
  <si>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</si>
  <si>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</si>
  <si>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</si>
  <si>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</si>
  <si>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</si>
  <si>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</si>
  <si>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</si>
  <si>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</si>
  <si>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</si>
  <si>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</si>
  <si>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</si>
  <si>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</si>
  <si>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</si>
  <si>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</si>
  <si>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</si>
  <si>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</si>
  <si>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</si>
  <si>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</si>
  <si>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</si>
  <si>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</si>
  <si>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</si>
  <si>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</si>
  <si>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</si>
  <si>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</si>
  <si>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</si>
  <si>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</si>
  <si>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</si>
  <si>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</si>
  <si>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</si>
  <si>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</si>
  <si>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</si>
  <si>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</si>
  <si>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</si>
  <si>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</si>
  <si>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</si>
  <si>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</si>
  <si>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</si>
  <si>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</si>
  <si>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</si>
  <si>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</si>
  <si>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</si>
  <si>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</si>
  <si>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</si>
  <si>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</si>
  <si>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</si>
  <si>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</si>
  <si>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</si>
  <si>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</si>
  <si>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</si>
  <si>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</si>
  <si>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</si>
  <si>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</si>
  <si>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</si>
  <si>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</si>
  <si>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</si>
  <si>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</si>
  <si>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</si>
  <si>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</si>
  <si>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</si>
  <si>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</si>
  <si>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</si>
  <si>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</si>
  <si>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</si>
  <si>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</si>
  <si>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</si>
  <si>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</si>
  <si>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</si>
  <si>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</si>
  <si>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</si>
  <si>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</si>
  <si>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</si>
  <si>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</si>
  <si>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</si>
  <si>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</si>
  <si>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</si>
  <si>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</si>
  <si>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</si>
  <si>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</si>
  <si>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</si>
  <si>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</si>
  <si>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</si>
  <si>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</si>
  <si>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</si>
  <si>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</si>
  <si>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</si>
  <si>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</si>
  <si>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</si>
  <si>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</si>
  <si>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</si>
  <si>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</si>
  <si>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</si>
  <si>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</si>
  <si>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</si>
  <si>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</si>
  <si>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</si>
  <si>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</si>
  <si>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</si>
  <si>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</si>
  <si>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</si>
  <si>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</si>
  <si>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</si>
  <si>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</si>
  <si>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</si>
  <si>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</si>
  <si>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</si>
  <si>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</si>
  <si>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</si>
  <si>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</si>
  <si>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</si>
  <si>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</si>
  <si>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</si>
  <si>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</si>
  <si>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</si>
  <si>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</si>
  <si>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</si>
  <si>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</si>
  <si>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</si>
  <si>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</si>
  <si>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</si>
  <si>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</si>
  <si>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</si>
  <si>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</si>
  <si>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</si>
  <si>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</si>
  <si>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</si>
  <si>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</si>
  <si>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</si>
  <si>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</si>
  <si>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</si>
  <si>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</si>
  <si>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</si>
  <si>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</si>
  <si>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</si>
  <si>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</si>
  <si>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</si>
  <si>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</si>
  <si>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</si>
  <si>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</si>
  <si>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</si>
  <si>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</si>
  <si>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</si>
  <si>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</si>
  <si>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</si>
  <si>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</si>
  <si>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</si>
  <si>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</si>
  <si>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</si>
  <si>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</si>
  <si>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</si>
  <si>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</si>
  <si>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</si>
  <si>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</si>
  <si>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</si>
  <si>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</si>
  <si>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</si>
  <si>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</si>
  <si>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</si>
  <si>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</si>
  <si>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</si>
  <si>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</si>
  <si>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</si>
  <si>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</si>
  <si>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</si>
  <si>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</si>
  <si>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</si>
  <si>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</si>
  <si>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</si>
  <si>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</si>
  <si>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</si>
  <si>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</si>
  <si>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</si>
  <si>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</si>
  <si>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</si>
  <si>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</si>
  <si>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</si>
  <si>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</si>
  <si>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</si>
  <si>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</si>
  <si>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</si>
  <si>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</si>
  <si>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</si>
  <si>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</si>
  <si>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</si>
  <si>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</si>
  <si>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</si>
  <si>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</si>
  <si>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</si>
  <si>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</si>
  <si>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</si>
  <si>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</si>
  <si>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</si>
  <si>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</si>
  <si>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</si>
  <si>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</si>
  <si>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</si>
  <si>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</si>
  <si>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</si>
  <si>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</si>
  <si>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</si>
  <si>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</si>
  <si>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</si>
  <si>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</si>
  <si>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</si>
  <si>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</si>
  <si>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</si>
  <si>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</si>
  <si>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</si>
  <si>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</si>
  <si>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</si>
  <si>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</si>
  <si>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</si>
  <si>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</si>
  <si>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</si>
  <si>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</si>
  <si>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</si>
  <si>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</si>
  <si>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</si>
  <si>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</si>
  <si>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</si>
  <si>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</si>
  <si>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</si>
  <si>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</si>
  <si>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</si>
  <si>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</si>
  <si>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</si>
  <si>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</si>
  <si>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</si>
  <si>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</si>
  <si>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</si>
  <si>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</si>
  <si>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</si>
  <si>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</si>
  <si>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</si>
  <si>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</si>
  <si>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</si>
  <si>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</si>
  <si>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</si>
  <si>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</si>
  <si>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</si>
  <si>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</si>
  <si>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</si>
  <si>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</si>
  <si>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</si>
  <si>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</si>
  <si>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</si>
  <si>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</si>
  <si>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</si>
  <si>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</si>
  <si>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</si>
  <si>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</si>
  <si>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</si>
  <si>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</si>
  <si>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</si>
  <si>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</si>
  <si>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</si>
  <si>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</si>
  <si>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</si>
  <si>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</si>
  <si>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</si>
  <si>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</si>
  <si>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</si>
  <si>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</si>
  <si>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</si>
  <si>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</si>
  <si>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</si>
  <si>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</si>
  <si>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</si>
  <si>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</si>
  <si>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</si>
  <si>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</si>
  <si>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</si>
  <si>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</si>
  <si>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</si>
  <si>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</si>
  <si>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</si>
  <si>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</si>
  <si>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</si>
  <si>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</si>
  <si>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</si>
  <si>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</si>
  <si>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</si>
  <si>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</si>
  <si>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</si>
  <si>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</si>
  <si>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</si>
  <si>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</si>
  <si>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</si>
  <si>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</si>
  <si>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</si>
  <si>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</si>
  <si>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</si>
  <si>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</si>
  <si>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</si>
  <si>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</si>
  <si>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</si>
  <si>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</si>
  <si>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</si>
  <si>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</si>
  <si>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</si>
  <si>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</si>
  <si>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</si>
  <si>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</si>
  <si>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</si>
  <si>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</si>
  <si>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</si>
  <si>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</si>
  <si>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</si>
  <si>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</si>
  <si>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</si>
  <si>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</si>
  <si>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</si>
  <si>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</si>
  <si>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</si>
  <si>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</si>
  <si>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</si>
  <si>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</si>
  <si>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</si>
  <si>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</si>
  <si>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</si>
  <si>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</si>
  <si>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</si>
  <si>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</si>
  <si>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</si>
  <si>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</si>
  <si>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</si>
  <si>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</si>
  <si>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</si>
  <si>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</si>
  <si>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</si>
  <si>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</si>
  <si>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</si>
  <si>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</si>
  <si>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</si>
  <si>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</si>
  <si>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</si>
  <si>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</si>
  <si>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</si>
  <si>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</si>
  <si>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</si>
  <si>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</si>
  <si>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</si>
  <si>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</si>
  <si>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</si>
  <si>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</si>
  <si>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</si>
  <si>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</si>
  <si>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</si>
  <si>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</si>
  <si>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</si>
  <si>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</si>
  <si>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</si>
  <si>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</si>
  <si>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</si>
  <si>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</si>
  <si>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</si>
  <si>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</si>
  <si>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</si>
  <si>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</si>
  <si>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</si>
  <si>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</si>
  <si>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</si>
  <si>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</si>
  <si>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</si>
  <si>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</si>
  <si>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</si>
  <si>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</si>
  <si>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</si>
  <si>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</si>
  <si>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</si>
  <si>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</si>
  <si>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</si>
  <si>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</si>
  <si>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</si>
  <si>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</si>
  <si>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</si>
  <si>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</si>
  <si>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</si>
  <si>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</si>
  <si>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</si>
  <si>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</si>
  <si>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</si>
  <si>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</si>
  <si>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</si>
  <si>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</si>
  <si>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</si>
  <si>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</si>
  <si>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</si>
  <si>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</si>
  <si>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</si>
  <si>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</si>
  <si>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</si>
  <si>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</si>
  <si>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</si>
  <si>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</si>
  <si>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</si>
  <si>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</si>
  <si>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</si>
  <si>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</si>
  <si>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</si>
  <si>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</si>
  <si>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</si>
  <si>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</si>
  <si>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</si>
  <si>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</si>
  <si>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</si>
  <si>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</si>
  <si>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</si>
  <si>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</si>
  <si>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</si>
  <si>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</si>
  <si>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</si>
  <si>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</si>
  <si>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</si>
  <si>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</si>
  <si>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</si>
  <si>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</si>
  <si>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</si>
  <si>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</si>
  <si>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</si>
  <si>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</si>
  <si>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</si>
  <si>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</si>
  <si>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</si>
  <si>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</si>
  <si>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</si>
  <si>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</si>
  <si>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</si>
  <si>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</si>
  <si>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</si>
  <si>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</si>
  <si>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</si>
  <si>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</si>
  <si>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</si>
  <si>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</si>
  <si>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</si>
  <si>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</si>
  <si>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</si>
  <si>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</si>
  <si>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</si>
  <si>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</si>
  <si>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</si>
  <si>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</si>
  <si>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</si>
  <si>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</si>
  <si>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</si>
  <si>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</si>
  <si>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</si>
  <si>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</si>
  <si>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</si>
  <si>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</si>
  <si>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</si>
  <si>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</si>
  <si>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</si>
  <si>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</si>
  <si>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</si>
  <si>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</si>
  <si>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</si>
  <si>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</si>
  <si>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</si>
  <si>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</si>
  <si>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</si>
  <si>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</si>
  <si>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</si>
  <si>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</si>
  <si>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</si>
  <si>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</si>
  <si>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</si>
  <si>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</si>
  <si>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</si>
  <si>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</si>
  <si>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</si>
  <si>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</si>
  <si>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</si>
  <si>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</si>
  <si>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</si>
  <si>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</si>
  <si>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</si>
  <si>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</si>
  <si>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</si>
  <si>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</si>
  <si>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</si>
  <si>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</si>
  <si>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</si>
  <si>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</si>
  <si>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</si>
  <si>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</si>
  <si>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</si>
  <si>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</si>
  <si>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</si>
  <si>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</si>
  <si>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</si>
  <si>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</si>
  <si>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</si>
  <si>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</si>
  <si>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</si>
  <si>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</si>
  <si>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</si>
  <si>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</si>
  <si>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</si>
  <si>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</si>
  <si>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</si>
  <si>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</si>
  <si>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</si>
  <si>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</si>
  <si>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</si>
  <si>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</si>
  <si>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</si>
  <si>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</si>
  <si>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</si>
  <si>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</si>
  <si>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</si>
  <si>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</si>
  <si>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</si>
  <si>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</si>
  <si>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</si>
  <si>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</si>
  <si>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</si>
  <si>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</si>
  <si>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</si>
  <si>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</si>
  <si>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</si>
  <si>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</si>
  <si>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</si>
  <si>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</si>
  <si>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</si>
  <si>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</si>
  <si>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</si>
  <si>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</si>
  <si>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</si>
  <si>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</si>
  <si>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</si>
  <si>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</si>
  <si>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</si>
  <si>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</si>
  <si>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</si>
  <si>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</si>
  <si>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</si>
  <si>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</si>
  <si>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</si>
  <si>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</si>
  <si>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</si>
  <si>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</si>
  <si>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</si>
  <si>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</si>
  <si>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</si>
  <si>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</si>
  <si>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</si>
  <si>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</si>
  <si>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</si>
  <si>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</si>
  <si>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</si>
  <si>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</si>
  <si>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</si>
  <si>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</si>
  <si>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</si>
  <si>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</si>
  <si>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</si>
  <si>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</si>
  <si>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</si>
  <si>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</si>
  <si>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</si>
  <si>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</si>
  <si>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</si>
  <si>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</si>
  <si>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</si>
  <si>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</si>
  <si>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</si>
  <si>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</si>
  <si>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</si>
  <si>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</si>
  <si>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</si>
  <si>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</si>
  <si>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</si>
  <si>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</si>
  <si>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</si>
  <si>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</si>
  <si>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</si>
  <si>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</si>
  <si>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</si>
  <si>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</si>
  <si>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</si>
  <si>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</si>
  <si>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</si>
  <si>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</si>
  <si>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</si>
  <si>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</si>
  <si>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</si>
  <si>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</si>
  <si>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</si>
  <si>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</si>
  <si>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</si>
  <si>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</si>
  <si>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</si>
  <si>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</si>
  <si>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</si>
  <si>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</si>
  <si>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</si>
  <si>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</si>
  <si>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</si>
  <si>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</si>
  <si>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</si>
  <si>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</si>
  <si>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</si>
  <si>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</si>
  <si>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</si>
  <si>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</si>
  <si>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</si>
  <si>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</si>
  <si>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</si>
  <si>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</si>
  <si>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</si>
  <si>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</si>
  <si>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</si>
  <si>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</si>
  <si>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</si>
  <si>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</si>
  <si>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</si>
  <si>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</si>
  <si>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</si>
  <si>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</si>
  <si>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</si>
  <si>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</si>
  <si>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</si>
  <si>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</si>
  <si>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</si>
  <si>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</si>
  <si>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</si>
  <si>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</si>
  <si>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</si>
  <si>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</si>
  <si>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</si>
  <si>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</si>
  <si>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</si>
  <si>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</si>
  <si>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</si>
  <si>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</si>
  <si>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</si>
  <si>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</si>
  <si>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</si>
  <si>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</si>
  <si>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</si>
  <si>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</si>
  <si>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</si>
  <si>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</si>
  <si>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</si>
  <si>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</si>
  <si>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</si>
  <si>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</si>
  <si>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</si>
  <si>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</si>
  <si>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</si>
  <si>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</si>
  <si>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</si>
  <si>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</si>
  <si>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</si>
  <si>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</si>
  <si>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</si>
  <si>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</si>
  <si>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</si>
  <si>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</si>
  <si>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</si>
  <si>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</si>
  <si>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</si>
  <si>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</si>
  <si>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</si>
  <si>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</si>
  <si>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</si>
  <si>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</si>
  <si>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</si>
  <si>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</si>
  <si>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</si>
  <si>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</si>
  <si>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</si>
  <si>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</si>
  <si>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</si>
  <si>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</si>
  <si>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</si>
  <si>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</si>
  <si>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</si>
  <si>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</si>
  <si>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</si>
  <si>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</si>
  <si>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</si>
  <si>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</si>
  <si>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</si>
  <si>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</si>
  <si>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</si>
  <si>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</si>
  <si>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</si>
  <si>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</si>
  <si>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</si>
  <si>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</si>
  <si>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</si>
  <si>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</si>
  <si>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</si>
  <si>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</si>
  <si>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</si>
  <si>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</si>
  <si>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</si>
  <si>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</si>
  <si>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</si>
  <si>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</si>
  <si>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</si>
  <si>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</si>
  <si>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</si>
  <si>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</si>
  <si>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</si>
  <si>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</si>
  <si>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</si>
  <si>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</si>
  <si>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</si>
  <si>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</si>
  <si>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</si>
  <si>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</si>
  <si>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</si>
  <si>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</si>
  <si>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</si>
  <si>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</si>
  <si>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</si>
  <si>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</si>
  <si>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</si>
  <si>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</si>
  <si>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</si>
  <si>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</si>
  <si>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</si>
  <si>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</si>
  <si>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</si>
  <si>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</si>
  <si>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</si>
  <si>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</si>
  <si>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</si>
  <si>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</si>
  <si>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</si>
  <si>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</si>
  <si>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</si>
  <si>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</si>
  <si>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</si>
  <si>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</si>
  <si>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</si>
  <si>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</si>
  <si>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</si>
  <si>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</si>
  <si>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</si>
  <si>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</si>
  <si>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</si>
  <si>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</si>
  <si>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</si>
  <si>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</si>
  <si>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</si>
  <si>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</si>
  <si>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</si>
  <si>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</si>
  <si>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</si>
  <si>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</si>
  <si>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</si>
  <si>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</si>
  <si>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</si>
  <si>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</si>
  <si>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</si>
  <si>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</si>
  <si>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</si>
  <si>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</si>
  <si>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</si>
  <si>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</si>
  <si>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</si>
  <si>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</si>
  <si>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</si>
  <si>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</si>
  <si>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</si>
  <si>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</si>
  <si>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</si>
  <si>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</si>
  <si>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</si>
  <si>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</si>
  <si>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</si>
  <si>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</si>
  <si>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</si>
  <si>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</si>
  <si>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</si>
  <si>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</si>
  <si>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</si>
  <si>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</si>
  <si>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</si>
  <si>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</si>
  <si>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</si>
  <si>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</si>
  <si>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</si>
  <si>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</si>
  <si>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</si>
  <si>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</si>
  <si>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</si>
  <si>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</si>
  <si>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</si>
  <si>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</si>
  <si>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</si>
  <si>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</si>
  <si>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</si>
  <si>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</si>
  <si>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</si>
  <si>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</si>
  <si>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</si>
  <si>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</si>
  <si>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</si>
  <si>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</si>
  <si>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</si>
  <si>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</si>
  <si>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</si>
  <si>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</si>
  <si>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</si>
  <si>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</si>
  <si>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</si>
  <si>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</si>
  <si>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</si>
  <si>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</si>
  <si>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</si>
  <si>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</si>
  <si>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</si>
  <si>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</si>
  <si>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</si>
  <si>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</si>
  <si>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</si>
  <si>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</si>
  <si>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</si>
  <si>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</si>
  <si>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</si>
  <si>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</si>
  <si>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</si>
  <si>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</si>
  <si>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</si>
  <si>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</si>
  <si>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</si>
  <si>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</si>
  <si>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</si>
  <si>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</si>
  <si>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</si>
  <si>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</si>
  <si>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</si>
  <si>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</si>
  <si>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</si>
  <si>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</si>
  <si>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</si>
  <si>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</si>
  <si>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</si>
  <si>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</si>
  <si>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</si>
  <si>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</si>
  <si>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</si>
  <si>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</si>
  <si>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</si>
  <si>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</si>
  <si>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</si>
  <si>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</si>
  <si>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</si>
  <si>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</si>
  <si>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</si>
  <si>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</si>
  <si>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</si>
  <si>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</si>
  <si>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</si>
  <si>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</si>
  <si>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</si>
  <si>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</si>
  <si>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</si>
  <si>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</si>
  <si>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</si>
  <si>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</si>
  <si>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</si>
  <si>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</si>
  <si>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</si>
  <si>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</si>
  <si>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</si>
  <si>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</si>
  <si>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</si>
  <si>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</si>
  <si>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</si>
  <si>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</si>
  <si>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</si>
  <si>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</si>
  <si>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</si>
  <si>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</si>
  <si>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</si>
  <si>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</si>
  <si>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</si>
  <si>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</si>
  <si>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</si>
  <si>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</si>
  <si>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</si>
  <si>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</si>
  <si>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</si>
  <si>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</si>
  <si>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</si>
  <si>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</si>
  <si>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</si>
  <si>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</si>
  <si>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</si>
  <si>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</si>
  <si>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</si>
  <si>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</si>
  <si>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</si>
  <si>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</si>
  <si>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</si>
  <si>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</si>
  <si>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</si>
  <si>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</si>
  <si>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</si>
  <si>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</si>
  <si>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</si>
  <si>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</si>
  <si>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</si>
  <si>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</si>
  <si>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</si>
  <si>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</si>
  <si>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</si>
  <si>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</si>
  <si>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</si>
  <si>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</si>
  <si>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</si>
  <si>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</si>
  <si>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</si>
  <si>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</si>
  <si>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</si>
  <si>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</si>
  <si>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</si>
  <si>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</si>
  <si>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</si>
  <si>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</si>
  <si>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</si>
  <si>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</si>
  <si>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</si>
  <si>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</si>
  <si>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</si>
  <si>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</si>
  <si>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</si>
  <si>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</si>
  <si>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</si>
  <si>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</si>
  <si>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</si>
  <si>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</si>
  <si>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</si>
  <si>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</si>
  <si>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</si>
  <si>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</si>
  <si>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</si>
  <si>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</si>
  <si>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</si>
  <si>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</si>
  <si>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</si>
  <si>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</si>
  <si>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</si>
  <si>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</si>
  <si>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</si>
  <si>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</si>
  <si>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</si>
  <si>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</si>
  <si>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</si>
  <si>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</si>
  <si>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</si>
  <si>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</si>
  <si>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</si>
  <si>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</si>
  <si>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</si>
  <si>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</si>
  <si>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</si>
  <si>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</si>
  <si>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</si>
  <si>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</si>
  <si>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</si>
  <si>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</si>
  <si>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</si>
  <si>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</si>
  <si>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</si>
  <si>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</si>
  <si>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</si>
  <si>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</si>
  <si>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</si>
  <si>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</si>
  <si>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</si>
  <si>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</si>
  <si>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</si>
  <si>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</si>
  <si>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</si>
  <si>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</si>
  <si>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</si>
  <si>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</si>
  <si>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</si>
  <si>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</si>
  <si>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</si>
  <si>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</si>
  <si>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</si>
  <si>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</si>
  <si>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</si>
  <si>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</si>
  <si>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</si>
  <si>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</si>
  <si>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</si>
  <si>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</si>
  <si>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</si>
  <si>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</si>
  <si>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</si>
  <si>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</si>
  <si>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</si>
  <si>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</si>
  <si>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</si>
  <si>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</si>
  <si>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</si>
  <si>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</si>
  <si>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</si>
  <si>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</si>
  <si>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</si>
  <si>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</si>
  <si>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</si>
  <si>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</si>
  <si>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</si>
  <si>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</si>
  <si>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</si>
  <si>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</si>
  <si>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</si>
  <si>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</si>
  <si>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</si>
  <si>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</si>
  <si>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</si>
  <si>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</si>
  <si>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</si>
  <si>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</si>
  <si>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</si>
  <si>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</si>
  <si>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</si>
  <si>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</si>
  <si>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</si>
  <si>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</si>
  <si>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</si>
  <si>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</si>
  <si>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</si>
  <si>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</si>
  <si>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</si>
  <si>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</si>
  <si>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</si>
  <si>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</si>
  <si>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</si>
  <si>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</si>
  <si>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</si>
  <si>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</si>
  <si>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</si>
  <si>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</si>
  <si>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</si>
  <si>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</si>
  <si>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</si>
  <si>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</si>
  <si>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</si>
  <si>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</si>
  <si>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</si>
  <si>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</si>
  <si>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</si>
  <si>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</si>
  <si>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</si>
  <si>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</si>
  <si>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</si>
  <si>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</si>
  <si>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</si>
  <si>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</si>
  <si>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</si>
  <si>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</si>
  <si>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</si>
  <si>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</si>
  <si>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</si>
  <si>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</si>
  <si>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</si>
  <si>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</si>
  <si>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</si>
  <si>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</si>
  <si>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</si>
  <si>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</si>
  <si>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</si>
  <si>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</si>
  <si>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</si>
  <si>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</si>
  <si>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</si>
  <si>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</si>
  <si>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</si>
  <si>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</si>
  <si>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</si>
  <si>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</si>
  <si>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</si>
  <si>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</si>
  <si>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</si>
  <si>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</si>
  <si>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</si>
  <si>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</si>
  <si>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</si>
  <si>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</si>
  <si>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</si>
  <si>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</si>
  <si>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</si>
  <si>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</si>
  <si>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</si>
  <si>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</si>
  <si>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</si>
  <si>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</si>
  <si>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</si>
  <si>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</si>
  <si>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</si>
  <si>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</si>
  <si>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</si>
  <si>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</si>
  <si>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</si>
  <si>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</si>
  <si>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</si>
  <si>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</si>
  <si>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</si>
  <si>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</si>
  <si>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</si>
  <si>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</si>
  <si>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</si>
  <si>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</si>
  <si>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</si>
  <si>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</si>
  <si>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</si>
  <si>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</si>
  <si>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</si>
  <si>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</si>
  <si>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</si>
  <si>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</si>
  <si>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</si>
  <si>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</si>
  <si>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</si>
  <si>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</si>
  <si>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</si>
  <si>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</si>
  <si>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</si>
  <si>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</si>
  <si>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</si>
  <si>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</si>
  <si>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</si>
  <si>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</si>
  <si>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</si>
  <si>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</si>
  <si>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</si>
  <si>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</si>
  <si>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</si>
  <si>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</si>
  <si>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</si>
  <si>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</si>
  <si>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</si>
  <si>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</si>
  <si>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</si>
  <si>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</si>
  <si>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</si>
  <si>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</si>
  <si>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</si>
  <si>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</si>
  <si>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</si>
  <si>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</si>
  <si>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</si>
  <si>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</si>
  <si>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</si>
  <si>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</si>
  <si>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</si>
  <si>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</si>
  <si>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</si>
  <si>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</si>
  <si>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</si>
  <si>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</si>
  <si>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</si>
  <si>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</si>
  <si>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</si>
  <si>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</si>
  <si>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</si>
  <si>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</si>
  <si>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</si>
  <si>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</si>
  <si>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</si>
  <si>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</si>
  <si>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</si>
  <si>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</si>
  <si>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</si>
  <si>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</si>
  <si>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</si>
  <si>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</si>
  <si>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</si>
  <si>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</si>
  <si>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</si>
  <si>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</si>
  <si>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</si>
  <si>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</si>
  <si>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</si>
  <si>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</si>
  <si>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</si>
  <si>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</si>
  <si>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</si>
  <si>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</si>
  <si>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</si>
  <si>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</si>
  <si>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</si>
  <si>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</si>
  <si>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</si>
  <si>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</si>
  <si>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</si>
  <si>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</si>
  <si>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</si>
  <si>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</si>
  <si>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</si>
  <si>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</si>
  <si>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</si>
  <si>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</si>
  <si>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</si>
  <si>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</si>
  <si>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</si>
  <si>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</si>
  <si>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</si>
  <si>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</si>
  <si>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</si>
  <si>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</si>
  <si>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</si>
  <si>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</si>
  <si>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</si>
  <si>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</si>
  <si>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</si>
  <si>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</si>
  <si>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</si>
  <si>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</si>
  <si>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</si>
  <si>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</si>
  <si>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</si>
  <si>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</si>
  <si>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</si>
  <si>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</si>
  <si>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</si>
  <si>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</si>
  <si>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</si>
  <si>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</si>
  <si>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</si>
  <si>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</si>
  <si>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</si>
  <si>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</si>
  <si>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</si>
  <si>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</si>
  <si>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</si>
  <si>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</si>
  <si>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</si>
  <si>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</si>
  <si>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</si>
  <si>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</si>
  <si>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</si>
  <si>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</si>
  <si>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</si>
  <si>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</si>
  <si>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</si>
  <si>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</si>
  <si>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</si>
  <si>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</si>
  <si>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</si>
  <si>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</si>
  <si>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</si>
  <si>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</si>
  <si>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</si>
  <si>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</si>
  <si>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</si>
  <si>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</si>
  <si>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</si>
  <si>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</si>
  <si>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</si>
  <si>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</si>
  <si>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</si>
  <si>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</si>
  <si>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</si>
  <si>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</si>
  <si>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</si>
  <si>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</si>
  <si>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</si>
  <si>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</si>
  <si>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</si>
  <si>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</si>
  <si>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</si>
  <si>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</si>
  <si>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</si>
  <si>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</si>
  <si>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</si>
  <si>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</si>
  <si>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</si>
  <si>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</si>
  <si>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</si>
  <si>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</si>
  <si>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</si>
  <si>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</si>
  <si>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</si>
  <si>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</si>
  <si>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</si>
  <si>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</si>
  <si>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</si>
  <si>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</si>
  <si>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</si>
  <si>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</si>
  <si>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</si>
  <si>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</si>
  <si>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</si>
  <si>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</si>
  <si>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</si>
  <si>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</si>
  <si>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</si>
  <si>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</si>
  <si>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</si>
  <si>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</si>
  <si>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</si>
  <si>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</si>
  <si>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</si>
  <si>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</si>
  <si>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</si>
  <si>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</si>
  <si>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</si>
  <si>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</si>
  <si>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</si>
  <si>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</si>
  <si>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</si>
  <si>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</si>
  <si>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</si>
  <si>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</si>
  <si>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</si>
  <si>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</si>
  <si>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</si>
  <si>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</si>
  <si>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</si>
  <si>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</si>
  <si>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</si>
  <si>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</si>
  <si>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</si>
  <si>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</si>
  <si>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</si>
  <si>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</si>
  <si>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</si>
  <si>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</si>
  <si>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</si>
  <si>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</si>
  <si>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</si>
  <si>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</si>
  <si>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</si>
  <si>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</si>
  <si>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</si>
  <si>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</si>
  <si>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</si>
  <si>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</si>
  <si>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</si>
  <si>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</si>
  <si>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</si>
  <si>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</si>
  <si>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</si>
  <si>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</si>
  <si>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</si>
  <si>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</si>
  <si>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</si>
  <si>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</si>
  <si>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</si>
  <si>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</si>
  <si>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</si>
  <si>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</si>
  <si>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</si>
  <si>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</si>
  <si>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</si>
  <si>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</si>
  <si>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</si>
  <si>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</si>
  <si>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</si>
  <si>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</si>
  <si>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</si>
  <si>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</si>
  <si>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</si>
  <si>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</si>
  <si>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</si>
  <si>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</si>
  <si>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</si>
  <si>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</si>
  <si>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</si>
  <si>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</si>
  <si>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</si>
  <si>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</si>
  <si>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</si>
  <si>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</si>
  <si>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</si>
  <si>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</si>
  <si>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</si>
  <si>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</si>
  <si>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</si>
  <si>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</si>
  <si>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</si>
  <si>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</si>
  <si>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</si>
  <si>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</si>
  <si>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</si>
  <si>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</si>
  <si>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</si>
  <si>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</si>
  <si>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</si>
  <si>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</si>
  <si>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</si>
  <si>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</si>
  <si>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</si>
  <si>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</si>
  <si>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</si>
  <si>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</si>
  <si>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</si>
  <si>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</si>
  <si>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</si>
  <si>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</si>
  <si>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</si>
  <si>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</si>
  <si>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</si>
  <si>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</si>
  <si>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</si>
  <si>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</si>
  <si>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</si>
  <si>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</si>
  <si>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</si>
  <si>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</si>
  <si>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</si>
  <si>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</si>
  <si>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</si>
  <si>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</si>
  <si>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</si>
  <si>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</si>
  <si>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</si>
  <si>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</si>
  <si>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</si>
  <si>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</si>
  <si>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</si>
  <si>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</si>
  <si>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</si>
  <si>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</si>
  <si>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</si>
  <si>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</si>
  <si>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</si>
  <si>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</si>
  <si>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</si>
  <si>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</si>
  <si>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</si>
  <si>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</si>
  <si>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</si>
  <si>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</si>
  <si>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</si>
  <si>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</si>
  <si>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</si>
  <si>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</si>
  <si>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</si>
  <si>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</si>
  <si>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</si>
  <si>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</si>
  <si>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</si>
  <si>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</si>
  <si>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</si>
  <si>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</si>
  <si>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</si>
  <si>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</si>
  <si>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</si>
  <si>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</si>
  <si>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</si>
  <si>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</si>
  <si>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</si>
  <si>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</si>
  <si>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</si>
  <si>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</si>
  <si>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</si>
  <si>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</si>
  <si>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</si>
  <si>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</si>
  <si>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</si>
  <si>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</si>
  <si>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</si>
  <si>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</si>
  <si>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</si>
  <si>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</si>
  <si>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</si>
  <si>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</si>
  <si>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</si>
  <si>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</si>
  <si>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</si>
  <si>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</si>
  <si>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</si>
  <si>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</si>
  <si>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</si>
  <si>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</si>
  <si>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</si>
  <si>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</si>
  <si>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</si>
  <si>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</si>
  <si>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</si>
  <si>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</si>
  <si>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</si>
  <si>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</si>
  <si>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</si>
  <si>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</si>
  <si>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</si>
  <si>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</si>
  <si>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</si>
  <si>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</si>
  <si>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</si>
  <si>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</si>
  <si>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</si>
  <si>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</si>
  <si>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</si>
  <si>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</si>
  <si>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</si>
  <si>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</si>
  <si>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</si>
  <si>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</si>
  <si>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</si>
  <si>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</si>
  <si>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</si>
  <si>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</si>
  <si>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</si>
  <si>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</si>
  <si>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</si>
  <si>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</si>
  <si>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</si>
  <si>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</si>
  <si>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</si>
  <si>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</si>
  <si>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</si>
  <si>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</si>
  <si>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</si>
  <si>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</si>
  <si>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</si>
  <si>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</si>
  <si>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</si>
  <si>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</si>
  <si>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</si>
  <si>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</si>
  <si>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</si>
  <si>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</si>
  <si>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</si>
  <si>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</si>
  <si>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</si>
  <si>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</si>
  <si>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</si>
  <si>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</si>
  <si>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</si>
  <si>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</si>
  <si>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</si>
  <si>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</si>
  <si>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</si>
  <si>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</si>
  <si>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</si>
  <si>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</si>
  <si>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</si>
  <si>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</si>
  <si>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</si>
  <si>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</si>
  <si>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</si>
  <si>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</si>
  <si>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</si>
  <si>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</si>
  <si>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</si>
  <si>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</si>
  <si>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</si>
  <si>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</si>
  <si>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</si>
  <si>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</si>
  <si>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</si>
  <si>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</si>
  <si>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</si>
  <si>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</si>
  <si>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</si>
  <si>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</si>
  <si>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</si>
  <si>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</si>
  <si>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</si>
  <si>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</si>
  <si>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</si>
  <si>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</si>
  <si>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</si>
  <si>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</si>
  <si>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</si>
  <si>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</si>
  <si>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</si>
  <si>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</si>
  <si>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</si>
  <si>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</si>
  <si>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</si>
  <si>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</si>
  <si>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</si>
  <si>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</si>
  <si>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</si>
  <si>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</si>
  <si>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</si>
  <si>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</si>
  <si>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</si>
  <si>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</si>
  <si>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</si>
  <si>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</si>
  <si>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</si>
  <si>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</si>
  <si>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</si>
  <si>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</si>
  <si>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</si>
  <si>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</si>
  <si>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</si>
  <si>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</si>
  <si>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</si>
  <si>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</si>
  <si>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</si>
  <si>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</si>
  <si>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</si>
  <si>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</si>
  <si>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</si>
  <si>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</si>
  <si>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</si>
  <si>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</si>
  <si>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</si>
  <si>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</si>
  <si>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</si>
  <si>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</si>
  <si>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</si>
  <si>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</si>
  <si>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</si>
  <si>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</si>
  <si>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</si>
  <si>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</si>
  <si>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</si>
  <si>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</si>
  <si>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</si>
  <si>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</si>
  <si>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</si>
  <si>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</si>
  <si>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</si>
  <si>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</si>
  <si>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</si>
  <si>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</si>
  <si>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</si>
  <si>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</si>
  <si>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</si>
  <si>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</si>
  <si>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</si>
  <si>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</si>
  <si>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</si>
  <si>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</si>
  <si>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</si>
  <si>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</si>
  <si>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</si>
  <si>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</si>
  <si>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</si>
  <si>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</si>
  <si>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</si>
  <si>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</si>
  <si>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</si>
  <si>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</si>
  <si>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</si>
  <si>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</si>
  <si>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</si>
  <si>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</si>
  <si>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</si>
  <si>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</si>
  <si>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</si>
  <si>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</si>
  <si>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</si>
  <si>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</si>
  <si>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</si>
  <si>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</si>
  <si>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</si>
  <si>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</si>
  <si>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</si>
  <si>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</si>
  <si>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</si>
  <si>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</si>
  <si>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</si>
  <si>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</si>
  <si>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</si>
  <si>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</si>
  <si>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</si>
  <si>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</si>
  <si>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</si>
  <si>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</si>
  <si>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</si>
  <si>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</si>
  <si>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</si>
  <si>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</si>
  <si>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</si>
  <si>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</si>
  <si>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</si>
  <si>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</si>
  <si>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</si>
  <si>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</si>
  <si>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</si>
  <si>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</si>
  <si>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</si>
  <si>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</si>
  <si>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</si>
  <si>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</si>
  <si>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</si>
  <si>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</si>
  <si>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</si>
  <si>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</si>
  <si>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</si>
  <si>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</si>
  <si>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</si>
  <si>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</si>
  <si>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</si>
  <si>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</si>
  <si>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</si>
  <si>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</si>
  <si>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</si>
  <si>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</si>
  <si>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</si>
  <si>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</si>
  <si>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</si>
  <si>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</si>
  <si>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</si>
  <si>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</si>
  <si>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</si>
  <si>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</si>
  <si>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</si>
  <si>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</si>
  <si>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</si>
  <si>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</si>
  <si>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</si>
  <si>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</si>
  <si>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</si>
  <si>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</si>
  <si>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</si>
  <si>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</si>
  <si>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</si>
  <si>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</si>
  <si>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</si>
  <si>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</si>
  <si>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</si>
  <si>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</si>
  <si>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</si>
  <si>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</si>
  <si>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</si>
  <si>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</si>
  <si>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</si>
  <si>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</si>
  <si>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</si>
  <si>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</si>
  <si>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</si>
  <si>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</si>
  <si>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</si>
  <si>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</si>
  <si>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</si>
  <si>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</si>
  <si>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</si>
  <si>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</si>
  <si>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</si>
  <si>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</si>
  <si>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</si>
  <si>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</si>
  <si>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</si>
  <si>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</si>
  <si>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</si>
  <si>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</si>
  <si>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</si>
  <si>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</si>
  <si>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</si>
  <si>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</si>
  <si>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</si>
  <si>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</si>
  <si>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</si>
  <si>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</si>
  <si>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</si>
  <si>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</si>
  <si>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</si>
  <si>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</si>
  <si>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</si>
  <si>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</si>
  <si>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</si>
  <si>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</si>
  <si>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</si>
  <si>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</si>
  <si>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</si>
  <si>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</si>
  <si>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</si>
  <si>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</si>
  <si>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</si>
  <si>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</si>
  <si>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</si>
  <si>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</si>
  <si>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</si>
  <si>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</si>
  <si>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</si>
  <si>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</si>
  <si>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</si>
  <si>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</si>
  <si>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</si>
  <si>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</si>
  <si>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</si>
  <si>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</si>
  <si>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</si>
  <si>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</si>
  <si>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</si>
  <si>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</si>
  <si>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</si>
  <si>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</si>
  <si>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</si>
  <si>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</si>
  <si>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</si>
  <si>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</si>
  <si>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</si>
  <si>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</si>
  <si>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</si>
  <si>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</si>
  <si>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</si>
  <si>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</si>
  <si>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</si>
  <si>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</si>
  <si>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</si>
  <si>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</si>
  <si>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</si>
  <si>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</si>
  <si>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</si>
  <si>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</si>
  <si>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</si>
  <si>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</si>
  <si>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</si>
  <si>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</si>
  <si>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</si>
  <si>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</si>
  <si>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</si>
  <si>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</si>
  <si>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</si>
  <si>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</si>
  <si>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</si>
  <si>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</si>
  <si>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</si>
  <si>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</si>
  <si>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</si>
  <si>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</si>
  <si>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</si>
  <si>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</si>
  <si>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</si>
  <si>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</si>
  <si>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</si>
  <si>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</si>
  <si>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</si>
  <si>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</si>
  <si>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</si>
  <si>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</si>
  <si>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</si>
  <si>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</si>
  <si>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</si>
  <si>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</si>
  <si>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</si>
  <si>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</si>
  <si>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</si>
  <si>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</si>
  <si>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</si>
  <si>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</si>
  <si>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</si>
  <si>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</si>
  <si>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</si>
  <si>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</si>
  <si>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</si>
  <si>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</si>
  <si>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</si>
  <si>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</si>
  <si>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</si>
  <si>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</si>
  <si>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</si>
  <si>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</si>
  <si>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</si>
  <si>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</si>
  <si>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</si>
  <si>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</si>
  <si>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</si>
  <si>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</si>
  <si>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</si>
  <si>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</si>
  <si>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</si>
  <si>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</si>
  <si>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</si>
  <si>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</si>
  <si>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</si>
  <si>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</si>
  <si>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</si>
  <si>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</si>
  <si>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</si>
  <si>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</si>
  <si>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</si>
  <si>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</si>
  <si>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</si>
  <si>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</si>
  <si>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</si>
  <si>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</si>
  <si>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</si>
  <si>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</si>
  <si>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</si>
  <si>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</si>
  <si>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</si>
  <si>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</si>
  <si>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</si>
  <si>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</si>
  <si>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</si>
  <si>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</si>
  <si>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</si>
  <si>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</si>
  <si>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</si>
  <si>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</si>
  <si>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</si>
  <si>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</si>
  <si>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</si>
  <si>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</si>
  <si>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</si>
  <si>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</si>
  <si>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</si>
  <si>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</si>
  <si>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</si>
  <si>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</si>
  <si>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</si>
  <si>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</si>
  <si>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</si>
  <si>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</si>
  <si>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</si>
  <si>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</si>
  <si>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</si>
  <si>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</si>
  <si>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</si>
  <si>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</si>
  <si>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</si>
  <si>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</si>
  <si>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</si>
  <si>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</si>
  <si>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</si>
  <si>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</si>
  <si>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</si>
  <si>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</si>
  <si>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</si>
  <si>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</si>
  <si>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</si>
  <si>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</si>
  <si>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</si>
  <si>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</si>
  <si>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</si>
  <si>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</si>
  <si>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</si>
  <si>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</si>
  <si>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</si>
  <si>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</si>
  <si>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</si>
  <si>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</si>
  <si>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</si>
  <si>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</si>
  <si>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</si>
  <si>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</si>
  <si>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</si>
  <si>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</si>
  <si>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</si>
  <si>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</si>
  <si>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</si>
  <si>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</si>
  <si>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</si>
  <si>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</si>
  <si>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</si>
  <si>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</si>
  <si>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</si>
  <si>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</si>
  <si>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</si>
  <si>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</si>
  <si>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</si>
  <si>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</si>
  <si>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</si>
  <si>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</si>
  <si>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</si>
  <si>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</si>
  <si>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</si>
  <si>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</si>
  <si>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</si>
  <si>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</si>
  <si>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</si>
  <si>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</si>
  <si>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</si>
  <si>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</si>
  <si>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</si>
  <si>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</si>
  <si>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</si>
  <si>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</si>
  <si>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</si>
  <si>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</si>
  <si>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</si>
  <si>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</si>
  <si>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</si>
  <si>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</si>
  <si>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</si>
  <si>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</si>
  <si>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</si>
  <si>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</si>
  <si>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</si>
  <si>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</si>
  <si>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</si>
  <si>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</si>
  <si>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</si>
  <si>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</si>
  <si>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</si>
  <si>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</si>
  <si>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</si>
  <si>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</si>
  <si>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</si>
  <si>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</si>
  <si>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</si>
  <si>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</si>
  <si>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</si>
  <si>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</si>
  <si>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</si>
  <si>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</si>
  <si>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</si>
  <si>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</si>
  <si>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</si>
  <si>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</si>
  <si>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</si>
  <si>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</si>
  <si>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</si>
  <si>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</si>
  <si>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</si>
  <si>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</si>
  <si>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</si>
  <si>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</si>
  <si>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</si>
  <si>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</si>
  <si>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</si>
  <si>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</si>
  <si>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</si>
  <si>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</si>
  <si>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</si>
  <si>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</si>
  <si>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</si>
  <si>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</si>
  <si>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</si>
  <si>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</si>
  <si>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</si>
  <si>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</si>
  <si>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</si>
  <si>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</si>
  <si>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</si>
  <si>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</si>
  <si>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</si>
  <si>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</si>
  <si>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</si>
  <si>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</si>
  <si>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</si>
  <si>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</si>
  <si>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</si>
  <si>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</si>
  <si>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</si>
  <si>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</si>
  <si>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</si>
  <si>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</si>
  <si>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</si>
  <si>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</si>
  <si>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</si>
  <si>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</si>
  <si>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</si>
  <si>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</si>
  <si>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</si>
  <si>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</si>
  <si>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</si>
  <si>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</si>
  <si>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</si>
  <si>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</si>
  <si>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</si>
  <si>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</si>
  <si>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</si>
  <si>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</si>
  <si>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</si>
  <si>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</si>
  <si>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</si>
  <si>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</si>
  <si>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</si>
  <si>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</si>
  <si>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</si>
  <si>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</si>
  <si>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</si>
  <si>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</si>
  <si>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</si>
  <si>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</si>
  <si>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</si>
  <si>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</si>
  <si>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</si>
  <si>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</si>
  <si>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</si>
  <si>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</si>
  <si>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</si>
  <si>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</si>
  <si>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</si>
  <si>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</si>
  <si>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</si>
  <si>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</si>
  <si>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</si>
  <si>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</si>
  <si>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</si>
  <si>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</si>
  <si>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</si>
  <si>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</si>
  <si>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</si>
  <si>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</si>
  <si>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</si>
  <si>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</si>
  <si>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</si>
  <si>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</si>
  <si>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</si>
  <si>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</si>
  <si>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</si>
  <si>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</si>
  <si>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</si>
  <si>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</si>
  <si>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</si>
  <si>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</si>
  <si>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</si>
  <si>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</si>
  <si>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</si>
  <si>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</si>
  <si>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</si>
  <si>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</si>
  <si>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</si>
  <si>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</si>
  <si>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</si>
  <si>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</si>
  <si>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</si>
  <si>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</si>
  <si>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</si>
  <si>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</si>
  <si>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</si>
  <si>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</si>
  <si>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</si>
  <si>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</si>
  <si>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</si>
  <si>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</si>
  <si>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</si>
  <si>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</si>
  <si>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</si>
  <si>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</si>
  <si>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</si>
  <si>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</si>
  <si>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</si>
  <si>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</si>
  <si>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</si>
  <si>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</si>
  <si>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</si>
  <si>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</si>
  <si>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</si>
  <si>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</si>
  <si>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</si>
  <si>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</si>
  <si>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</si>
  <si>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</si>
  <si>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</si>
  <si>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</si>
  <si>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</si>
  <si>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</si>
  <si>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</si>
  <si>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</si>
  <si>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</si>
  <si>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</si>
  <si>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</si>
  <si>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</si>
  <si>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</si>
  <si>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</si>
  <si>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</si>
  <si>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</si>
  <si>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</si>
  <si>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</si>
  <si>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</si>
  <si>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</si>
  <si>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</si>
  <si>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</si>
  <si>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</si>
  <si>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</si>
  <si>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</si>
  <si>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</si>
  <si>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</si>
  <si>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</si>
  <si>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</si>
  <si>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</si>
  <si>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</si>
  <si>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</si>
  <si>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</si>
  <si>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</si>
  <si>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</si>
  <si>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</si>
  <si>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</si>
  <si>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</si>
  <si>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</si>
  <si>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</si>
  <si>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</si>
  <si>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</si>
  <si>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</si>
  <si>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</si>
  <si>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</si>
  <si>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</si>
  <si>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</si>
  <si>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</si>
  <si>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</si>
  <si>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</si>
  <si>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</si>
  <si>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</si>
  <si>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</si>
  <si>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</si>
  <si>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</si>
  <si>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</si>
  <si>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</si>
  <si>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</si>
  <si>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</si>
  <si>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</si>
  <si>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</si>
  <si>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</si>
  <si>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</si>
  <si>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</si>
  <si>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</si>
  <si>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</si>
  <si>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</si>
  <si>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</si>
  <si>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</si>
  <si>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</si>
  <si>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</si>
  <si>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</si>
  <si>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</si>
  <si>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</si>
  <si>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</si>
  <si>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</si>
  <si>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</si>
  <si>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</si>
  <si>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</si>
  <si>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</si>
  <si>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</si>
  <si>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</si>
  <si>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</si>
  <si>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</si>
  <si>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</si>
  <si>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</si>
  <si>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</si>
  <si>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</si>
  <si>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</si>
  <si>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</si>
  <si>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</si>
  <si>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</si>
  <si>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</si>
  <si>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</si>
  <si>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</si>
  <si>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</si>
  <si>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</si>
  <si>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</si>
  <si>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</si>
  <si>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</si>
  <si>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</si>
  <si>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</si>
  <si>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</si>
  <si>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</si>
  <si>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</si>
  <si>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</si>
  <si>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</si>
  <si>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</si>
  <si>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</si>
  <si>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</si>
  <si>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</si>
  <si>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</si>
  <si>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</si>
  <si>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</si>
  <si>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</si>
  <si>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</si>
  <si>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</si>
  <si>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</si>
  <si>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</si>
  <si>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</si>
  <si>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</si>
  <si>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</si>
  <si>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</si>
  <si>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</si>
  <si>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</si>
  <si>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</si>
  <si>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</si>
  <si>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</si>
  <si>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</si>
  <si>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</si>
  <si>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</si>
  <si>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</si>
  <si>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</si>
  <si>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</si>
  <si>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</si>
  <si>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</si>
  <si>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</si>
  <si>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</si>
  <si>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</si>
  <si>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</si>
  <si>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</si>
  <si>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</si>
  <si>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</si>
  <si>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</si>
  <si>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</si>
  <si>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</si>
  <si>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</si>
  <si>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</si>
  <si>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</si>
  <si>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</si>
  <si>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</si>
  <si>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</si>
  <si>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</si>
  <si>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</si>
  <si>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</si>
  <si>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</si>
  <si>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</si>
  <si>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</si>
  <si>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</si>
  <si>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</si>
  <si>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</si>
  <si>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</si>
  <si>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</si>
  <si>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</si>
  <si>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</si>
  <si>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</si>
  <si>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</si>
  <si>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</si>
  <si>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</si>
  <si>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</si>
  <si>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</si>
  <si>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</si>
  <si>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</si>
  <si>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</si>
  <si>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</si>
  <si>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</si>
  <si>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</si>
  <si>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</si>
  <si>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</si>
  <si>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</si>
  <si>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</si>
  <si>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</si>
  <si>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</si>
  <si>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</si>
  <si>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</si>
  <si>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</si>
  <si>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</si>
  <si>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</si>
  <si>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</si>
  <si>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</si>
  <si>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</si>
  <si>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</si>
  <si>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</si>
  <si>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</si>
  <si>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</si>
  <si>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</si>
  <si>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</si>
  <si>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</si>
  <si>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</si>
  <si>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</si>
  <si>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</si>
  <si>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</si>
  <si>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</si>
  <si>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</si>
  <si>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</si>
  <si>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</si>
  <si>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</si>
  <si>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</si>
  <si>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</si>
  <si>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</si>
  <si>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</si>
  <si>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</si>
  <si>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</si>
  <si>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</si>
  <si>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</si>
  <si>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</si>
  <si>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</si>
  <si>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</si>
  <si>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</si>
  <si>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</si>
  <si>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</si>
  <si>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</si>
  <si>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</si>
  <si>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</si>
  <si>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</si>
  <si>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</si>
  <si>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</si>
  <si>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</si>
  <si>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</si>
  <si>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</si>
  <si>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</si>
  <si>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</si>
  <si>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</si>
  <si>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</si>
  <si>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</si>
  <si>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</si>
  <si>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</si>
  <si>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</si>
  <si>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</si>
  <si>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</si>
  <si>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</si>
  <si>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</si>
  <si>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</si>
  <si>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</si>
  <si>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</si>
  <si>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</si>
  <si>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</si>
  <si>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</si>
  <si>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</si>
  <si>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</si>
  <si>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</si>
  <si>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</si>
  <si>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</si>
  <si>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</si>
  <si>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</si>
  <si>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</si>
  <si>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</si>
  <si>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</si>
  <si>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</si>
  <si>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</si>
  <si>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</si>
  <si>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</si>
  <si>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</si>
  <si>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</si>
  <si>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</si>
  <si>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</si>
  <si>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</si>
  <si>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</si>
  <si>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</si>
  <si>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</si>
  <si>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</si>
  <si>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</si>
  <si>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</si>
  <si>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</si>
  <si>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</si>
  <si>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</si>
  <si>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</si>
  <si>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</si>
  <si>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</si>
  <si>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</si>
  <si>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</si>
  <si>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</si>
  <si>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</si>
  <si>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</si>
  <si>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</si>
  <si>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</si>
  <si>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</si>
  <si>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</si>
  <si>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</si>
  <si>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</si>
  <si>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</si>
  <si>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</si>
  <si>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</si>
  <si>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</si>
  <si>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</si>
  <si>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</si>
  <si>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</si>
  <si>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</si>
  <si>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</si>
  <si>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</si>
  <si>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</si>
  <si>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</si>
  <si>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</si>
  <si>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</si>
  <si>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</si>
  <si>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</si>
  <si>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</si>
  <si>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</si>
  <si>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</si>
  <si>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</si>
  <si>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</si>
  <si>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</si>
  <si>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</si>
  <si>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</si>
  <si>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</si>
  <si>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</si>
  <si>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</si>
  <si>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</si>
  <si>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</si>
  <si>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</si>
  <si>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</si>
  <si>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</si>
  <si>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</si>
  <si>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</si>
  <si>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</si>
  <si>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</si>
  <si>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</si>
  <si>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</si>
  <si>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</si>
  <si>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</si>
  <si>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</si>
  <si>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</si>
  <si>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</si>
  <si>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</si>
  <si>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</si>
  <si>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</si>
  <si>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</si>
  <si>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</si>
  <si>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</si>
  <si>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</si>
  <si>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</si>
  <si>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</si>
  <si>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</si>
  <si>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</si>
  <si>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</si>
  <si>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</si>
  <si>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</si>
  <si>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</si>
  <si>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</si>
  <si>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</si>
  <si>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</si>
  <si>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</si>
  <si>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</si>
  <si>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</si>
  <si>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</si>
  <si>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</si>
  <si>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</si>
  <si>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</si>
  <si>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</si>
  <si>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</si>
  <si>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</si>
  <si>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</si>
  <si>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</si>
  <si>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</si>
  <si>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</si>
  <si>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</si>
  <si>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</si>
  <si>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</si>
  <si>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</si>
  <si>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</si>
  <si>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</si>
  <si>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</si>
  <si>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</si>
  <si>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</si>
  <si>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</si>
  <si>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</si>
  <si>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</si>
  <si>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</si>
  <si>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</si>
  <si>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</si>
  <si>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</si>
  <si>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</si>
  <si>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</si>
  <si>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</si>
  <si>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</si>
  <si>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</si>
  <si>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</si>
  <si>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</si>
  <si>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</si>
  <si>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</si>
  <si>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</si>
  <si>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</si>
  <si>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</si>
  <si>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</si>
  <si>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</si>
  <si>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</si>
  <si>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</si>
  <si>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</si>
  <si>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</si>
  <si>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</si>
  <si>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</si>
  <si>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</si>
  <si>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</si>
  <si>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</si>
  <si>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</si>
  <si>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</si>
  <si>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</si>
  <si>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</si>
  <si>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</si>
  <si>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</si>
  <si>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</si>
  <si>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</si>
  <si>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</si>
  <si>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</si>
  <si>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</si>
  <si>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</si>
  <si>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</si>
  <si>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</si>
  <si>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</si>
  <si>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</si>
  <si>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</si>
  <si>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</si>
  <si>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</si>
  <si>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</si>
  <si>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</si>
  <si>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</si>
  <si>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</si>
  <si>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</si>
  <si>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</si>
  <si>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</si>
  <si>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</si>
  <si>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</si>
  <si>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</si>
  <si>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</si>
  <si>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</si>
  <si>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</si>
  <si>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</si>
  <si>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</si>
  <si>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</si>
  <si>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</si>
  <si>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</si>
  <si>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</si>
  <si>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</si>
  <si>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</si>
  <si>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</si>
  <si>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</si>
  <si>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</si>
  <si>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</si>
  <si>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</si>
  <si>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</si>
  <si>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</si>
  <si>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</si>
  <si>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</si>
  <si>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</si>
  <si>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</si>
  <si>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</si>
  <si>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</si>
  <si>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</si>
  <si>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</si>
  <si>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</si>
  <si>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</si>
  <si>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</si>
  <si>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</si>
  <si>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</si>
  <si>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</si>
  <si>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</si>
  <si>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</si>
  <si>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</si>
  <si>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</si>
  <si>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</si>
  <si>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</si>
  <si>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</si>
  <si>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</si>
  <si>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</si>
  <si>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</si>
  <si>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</si>
  <si>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</si>
  <si>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</si>
  <si>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</si>
  <si>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</si>
  <si>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</si>
  <si>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</si>
  <si>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</si>
  <si>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</si>
  <si>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</si>
  <si>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</si>
  <si>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</si>
  <si>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</si>
  <si>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</si>
  <si>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</si>
  <si>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</si>
  <si>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</si>
  <si>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</si>
  <si>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</si>
  <si>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</si>
  <si>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</si>
  <si>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</si>
  <si>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</si>
  <si>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</si>
  <si>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</si>
  <si>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</si>
  <si>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</si>
  <si>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</si>
  <si>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</si>
  <si>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</si>
  <si>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</si>
  <si>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</si>
  <si>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</si>
  <si>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</si>
  <si>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</si>
  <si>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</si>
  <si>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</si>
  <si>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</si>
  <si>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</si>
  <si>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</si>
  <si>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</si>
  <si>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</si>
  <si>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</si>
  <si>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</si>
  <si>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</si>
  <si>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</si>
  <si>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</si>
  <si>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</si>
  <si>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</si>
  <si>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</si>
  <si>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</si>
  <si>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</si>
  <si>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</si>
  <si>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</si>
  <si>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</si>
  <si>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</si>
  <si>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</si>
  <si>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</si>
  <si>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</si>
  <si>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</si>
  <si>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</si>
  <si>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</si>
  <si>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</si>
  <si>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</si>
  <si>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</si>
  <si>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</si>
  <si>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</si>
  <si>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</si>
  <si>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</si>
  <si>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</si>
  <si>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</si>
  <si>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</si>
  <si>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</si>
  <si>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</si>
  <si>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</si>
  <si>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</si>
  <si>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</si>
  <si>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</si>
  <si>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</si>
  <si>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</si>
  <si>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</si>
  <si>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</si>
  <si>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</si>
  <si>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</si>
  <si>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</si>
  <si>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</si>
  <si>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</si>
  <si>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</si>
  <si>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</si>
  <si>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</si>
  <si>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</si>
  <si>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</si>
  <si>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</si>
  <si>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</si>
  <si>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</si>
  <si>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</si>
  <si>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</si>
  <si>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</si>
  <si>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</si>
  <si>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</si>
  <si>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</si>
  <si>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</si>
  <si>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</si>
  <si>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</si>
  <si>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</si>
  <si>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</si>
  <si>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</si>
  <si>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</si>
  <si>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</si>
  <si>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</si>
  <si>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</si>
  <si>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</si>
  <si>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</si>
  <si>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</si>
  <si>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</si>
  <si>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</si>
  <si>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</si>
  <si>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</si>
  <si>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</si>
  <si>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</si>
  <si>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</si>
  <si>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</si>
  <si>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</si>
  <si>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</si>
  <si>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</si>
  <si>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</si>
  <si>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</si>
  <si>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</si>
  <si>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</si>
  <si>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</si>
  <si>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</si>
  <si>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</si>
  <si>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</si>
  <si>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</si>
  <si>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</si>
  <si>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</si>
  <si>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</si>
  <si>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</si>
  <si>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</si>
  <si>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</si>
  <si>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</si>
  <si>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</si>
  <si>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</si>
  <si>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</si>
  <si>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</si>
  <si>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</si>
  <si>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</si>
  <si>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</si>
  <si>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</si>
  <si>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</si>
  <si>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</si>
  <si>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</si>
  <si>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</si>
  <si>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</si>
  <si>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</si>
  <si>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</si>
  <si>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</si>
  <si>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</si>
  <si>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</si>
  <si>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</si>
  <si>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</si>
  <si>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</si>
  <si>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</si>
  <si>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</si>
  <si>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</si>
  <si>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</si>
  <si>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</si>
  <si>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</si>
  <si>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</si>
  <si>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</si>
  <si>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</si>
  <si>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</si>
  <si>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</si>
  <si>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</si>
  <si>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</si>
  <si>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</si>
  <si>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</si>
  <si>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</si>
  <si>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</si>
  <si>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</si>
  <si>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</si>
  <si>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</si>
  <si>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</si>
  <si>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</si>
  <si>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</si>
  <si>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</si>
  <si>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</si>
  <si>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</si>
  <si>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</si>
  <si>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</si>
  <si>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</si>
  <si>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</si>
  <si>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</si>
  <si>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</si>
  <si>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</si>
  <si>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</si>
  <si>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</si>
  <si>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</si>
  <si>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</si>
  <si>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</si>
  <si>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</si>
  <si>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</si>
  <si>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</si>
  <si>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</si>
  <si>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</si>
  <si>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</si>
  <si>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</si>
  <si>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</si>
  <si>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</si>
  <si>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</si>
  <si>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</si>
  <si>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</si>
  <si>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</si>
  <si>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</si>
  <si>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</si>
  <si>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</si>
  <si>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</si>
  <si>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</si>
  <si>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</si>
  <si>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</si>
  <si>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</si>
  <si>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</si>
  <si>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</si>
  <si>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</si>
  <si>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</si>
  <si>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</si>
  <si>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</si>
  <si>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</si>
  <si>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</si>
  <si>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</si>
  <si>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</si>
  <si>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</si>
  <si>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</si>
  <si>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</si>
  <si>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</si>
  <si>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</si>
  <si>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</si>
  <si>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</si>
  <si>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</si>
  <si>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</si>
  <si>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</si>
  <si>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</si>
  <si>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</si>
  <si>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</si>
  <si>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</si>
  <si>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</si>
  <si>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</si>
  <si>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</si>
  <si>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</si>
  <si>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</si>
  <si>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</si>
  <si>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</si>
  <si>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</si>
  <si>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</si>
  <si>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</si>
  <si>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</si>
  <si>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</si>
  <si>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</si>
  <si>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</si>
  <si>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</si>
  <si>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</si>
  <si>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</si>
  <si>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</si>
  <si>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</si>
  <si>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</si>
  <si>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</si>
  <si>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</si>
  <si>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</si>
  <si>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</si>
  <si>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</si>
  <si>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</si>
  <si>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</si>
  <si>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</si>
  <si>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</si>
  <si>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</si>
  <si>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</si>
  <si>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</si>
  <si>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</si>
  <si>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</si>
  <si>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</si>
  <si>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</si>
  <si>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</si>
  <si>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</si>
  <si>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</si>
  <si>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</si>
  <si>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</si>
  <si>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</si>
  <si>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</si>
  <si>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</si>
  <si>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</si>
  <si>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</si>
  <si>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</si>
  <si>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</si>
  <si>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</si>
  <si>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</si>
  <si>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</si>
  <si>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</si>
  <si>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</si>
  <si>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</si>
  <si>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</si>
  <si>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</si>
  <si>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</si>
  <si>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</si>
  <si>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</si>
  <si>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</si>
  <si>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</si>
  <si>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</si>
  <si>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</si>
  <si>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</si>
  <si>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</si>
  <si>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</si>
  <si>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</si>
  <si>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</si>
  <si>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</si>
  <si>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</si>
  <si>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</si>
  <si>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</si>
  <si>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</si>
  <si>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</si>
  <si>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</si>
  <si>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</si>
  <si>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</si>
  <si>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</si>
  <si>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</si>
  <si>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</si>
  <si>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</si>
  <si>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</si>
  <si>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</si>
  <si>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</si>
  <si>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</si>
  <si>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</si>
  <si>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</si>
  <si>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</si>
  <si>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</si>
  <si>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</si>
  <si>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</si>
  <si>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</si>
  <si>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</si>
  <si>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</si>
  <si>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</si>
  <si>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</si>
  <si>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</si>
  <si>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</si>
  <si>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</si>
  <si>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</si>
  <si>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</si>
  <si>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</si>
  <si>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</si>
  <si>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</si>
  <si>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</si>
  <si>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</si>
  <si>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</si>
  <si>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</si>
  <si>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</si>
  <si>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</si>
  <si>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</si>
  <si>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</si>
  <si>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</si>
  <si>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</si>
  <si>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</si>
  <si>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</si>
  <si>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</si>
  <si>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</si>
  <si>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</si>
  <si>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</si>
  <si>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</si>
  <si>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</si>
  <si>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</si>
  <si>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</si>
  <si>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</si>
  <si>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</si>
  <si>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</si>
  <si>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</si>
  <si>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</si>
  <si>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</si>
  <si>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</si>
  <si>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</si>
  <si>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</si>
  <si>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</si>
  <si>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</si>
  <si>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</si>
  <si>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</si>
  <si>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</si>
  <si>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</si>
  <si>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</si>
  <si>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</si>
  <si>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</si>
  <si>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</si>
  <si>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</si>
  <si>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</si>
  <si>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</si>
  <si>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</si>
  <si>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</si>
  <si>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</si>
  <si>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</si>
  <si>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</si>
  <si>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</si>
  <si>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</si>
  <si>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</si>
  <si>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</si>
  <si>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</si>
  <si>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</si>
  <si>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</si>
  <si>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</si>
  <si>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</si>
  <si>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</si>
  <si>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</si>
  <si>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</si>
  <si>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</si>
  <si>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</si>
  <si>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</si>
  <si>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</si>
  <si>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</si>
  <si>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</si>
  <si>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</si>
  <si>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</si>
  <si>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</si>
  <si>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</si>
  <si>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</si>
  <si>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</si>
  <si>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</si>
  <si>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</si>
  <si>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</si>
  <si>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</si>
  <si>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</si>
  <si>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</si>
  <si>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</si>
  <si>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</si>
  <si>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</si>
  <si>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</si>
  <si>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</si>
  <si>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</si>
  <si>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</si>
  <si>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</si>
  <si>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</si>
  <si>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</si>
  <si>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</si>
  <si>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</si>
  <si>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</si>
  <si>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</si>
  <si>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</si>
  <si>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</si>
  <si>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</si>
  <si>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</si>
  <si>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</si>
  <si>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</si>
  <si>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</si>
  <si>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</si>
  <si>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</si>
  <si>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</si>
  <si>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</si>
  <si>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</si>
  <si>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</si>
  <si>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</si>
  <si>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</si>
  <si>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</si>
  <si>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</si>
  <si>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</si>
  <si>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</si>
  <si>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</si>
  <si>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</si>
  <si>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</si>
  <si>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</si>
  <si>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</si>
  <si>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</si>
  <si>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</si>
  <si>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</si>
  <si>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</si>
  <si>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</si>
  <si>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</si>
  <si>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</si>
  <si>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</si>
  <si>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</si>
  <si>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</si>
  <si>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</si>
  <si>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</si>
  <si>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</si>
  <si>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</si>
  <si>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</si>
  <si>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</si>
  <si>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</si>
  <si>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</si>
  <si>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</si>
  <si>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</si>
  <si>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</si>
  <si>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</si>
  <si>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</si>
  <si>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</si>
  <si>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</si>
  <si>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</si>
  <si>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</si>
  <si>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</si>
  <si>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</si>
  <si>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</si>
  <si>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</si>
  <si>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</si>
  <si>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</si>
  <si>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</si>
  <si>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</si>
  <si>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</si>
  <si>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</si>
  <si>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</si>
  <si>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</si>
  <si>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</si>
  <si>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</si>
  <si>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</si>
  <si>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</si>
  <si>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</si>
  <si>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</si>
  <si>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</si>
  <si>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</si>
  <si>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</si>
  <si>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</si>
  <si>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</si>
  <si>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</si>
  <si>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</si>
  <si>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</si>
  <si>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</si>
  <si>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</si>
  <si>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</si>
  <si>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</si>
  <si>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</si>
  <si>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</si>
  <si>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</si>
  <si>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</si>
  <si>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</si>
  <si>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</si>
  <si>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</si>
  <si>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</si>
  <si>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</si>
  <si>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</si>
  <si>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</si>
  <si>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</si>
  <si>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</si>
  <si>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</si>
  <si>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</si>
  <si>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</si>
  <si>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</si>
  <si>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</si>
  <si>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</si>
  <si>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</si>
  <si>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</si>
  <si>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</si>
  <si>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</si>
  <si>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</si>
  <si>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</si>
  <si>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</si>
  <si>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</si>
  <si>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</si>
  <si>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</si>
  <si>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</si>
  <si>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</si>
  <si>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</si>
  <si>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</si>
  <si>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</si>
  <si>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</si>
  <si>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</si>
  <si>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</si>
  <si>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</si>
  <si>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</si>
  <si>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</si>
  <si>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</si>
  <si>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</si>
  <si>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</si>
  <si>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</si>
  <si>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</si>
  <si>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</si>
  <si>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</si>
  <si>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</si>
  <si>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</si>
  <si>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</si>
  <si>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</si>
  <si>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</si>
  <si>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</si>
  <si>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</si>
  <si>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</si>
  <si>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</si>
  <si>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</si>
  <si>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</si>
  <si>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</si>
  <si>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</si>
  <si>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</si>
  <si>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</si>
  <si>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</si>
  <si>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</si>
  <si>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</si>
  <si>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</si>
  <si>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</si>
  <si>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</si>
  <si>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</si>
  <si>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</si>
  <si>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</si>
  <si>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</si>
  <si>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</si>
  <si>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</si>
  <si>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</si>
  <si>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</si>
  <si>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</si>
  <si>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</si>
  <si>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</si>
  <si>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</si>
  <si>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</si>
  <si>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</si>
  <si>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</si>
  <si>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</si>
  <si>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</si>
  <si>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</si>
  <si>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</si>
  <si>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</si>
  <si>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</si>
  <si>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</si>
  <si>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</si>
  <si>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</si>
  <si>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</si>
  <si>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</si>
  <si>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</si>
  <si>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</si>
  <si>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</si>
  <si>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</si>
  <si>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</si>
  <si>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</si>
  <si>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</si>
  <si>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</si>
  <si>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</si>
  <si>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</si>
  <si>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</si>
  <si>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</si>
  <si>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</si>
  <si>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</si>
  <si>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</si>
  <si>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</si>
  <si>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</si>
  <si>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</si>
  <si>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</si>
  <si>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</si>
  <si>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</si>
  <si>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</si>
  <si>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</si>
  <si>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</si>
  <si>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</si>
  <si>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</si>
  <si>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</si>
  <si>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</si>
  <si>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</si>
  <si>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</si>
  <si>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</si>
  <si>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</si>
  <si>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</si>
  <si>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</si>
  <si>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</si>
  <si>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</si>
  <si>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</si>
  <si>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</si>
  <si>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</si>
  <si>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</si>
  <si>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</si>
  <si>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</si>
  <si>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</si>
  <si>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</si>
  <si>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</si>
  <si>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</si>
  <si>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</si>
  <si>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</si>
  <si>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</si>
  <si>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</si>
  <si>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</si>
  <si>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</si>
  <si>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</si>
  <si>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</si>
  <si>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</si>
  <si>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</si>
  <si>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</si>
  <si>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</si>
  <si>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</si>
  <si>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</si>
  <si>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</si>
  <si>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</si>
  <si>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</si>
  <si>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</si>
  <si>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</si>
  <si>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</si>
  <si>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</si>
  <si>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</si>
  <si>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</si>
  <si>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</si>
  <si>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</si>
  <si>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</si>
  <si>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</si>
  <si>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</si>
  <si>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</si>
  <si>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</si>
  <si>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</si>
  <si>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</si>
  <si>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</si>
  <si>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</si>
  <si>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</si>
  <si>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</si>
  <si>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</si>
  <si>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</si>
  <si>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</si>
  <si>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</si>
  <si>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</si>
  <si>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</si>
  <si>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</si>
  <si>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</si>
  <si>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</si>
  <si>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</si>
  <si>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</si>
  <si>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</si>
  <si>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</si>
  <si>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</si>
  <si>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</si>
  <si>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</si>
  <si>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</si>
  <si>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</si>
  <si>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</si>
  <si>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</si>
  <si>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</si>
  <si>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</si>
  <si>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</si>
  <si>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</si>
  <si>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</si>
  <si>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</si>
  <si>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</si>
  <si>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</si>
  <si>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</si>
  <si>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</si>
  <si>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</si>
  <si>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</si>
  <si>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</si>
  <si>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</si>
  <si>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</si>
  <si>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</si>
  <si>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</si>
  <si>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</si>
  <si>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</si>
  <si>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</si>
  <si>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</si>
  <si>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</si>
  <si>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</si>
  <si>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</si>
  <si>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</si>
  <si>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</si>
  <si>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</si>
  <si>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</si>
  <si>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</si>
  <si>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</si>
  <si>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</si>
  <si>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</si>
  <si>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</si>
  <si>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</si>
  <si>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</si>
  <si>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</si>
  <si>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</si>
  <si>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</si>
  <si>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</si>
  <si>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</si>
  <si>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</si>
  <si>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</si>
  <si>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</si>
  <si>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</si>
  <si>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</si>
  <si>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</si>
  <si>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</si>
  <si>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</si>
  <si>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</si>
  <si>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</si>
  <si>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</si>
  <si>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</si>
  <si>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</si>
  <si>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</si>
  <si>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</si>
  <si>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</si>
  <si>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</si>
  <si>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</si>
  <si>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</si>
  <si>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</si>
  <si>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</si>
  <si>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</si>
  <si>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</si>
  <si>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</si>
  <si>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</si>
  <si>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</si>
  <si>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</si>
  <si>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</si>
  <si>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</si>
  <si>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</si>
  <si>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</si>
  <si>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</si>
  <si>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</si>
  <si>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</si>
  <si>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</si>
  <si>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</si>
  <si>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</si>
  <si>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</si>
  <si>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</si>
  <si>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</si>
  <si>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</si>
  <si>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</si>
  <si>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</si>
  <si>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</si>
  <si>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</si>
  <si>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</si>
  <si>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</si>
  <si>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</si>
  <si>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</si>
  <si>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</si>
  <si>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</si>
  <si>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</si>
  <si>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</si>
  <si>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</si>
  <si>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</si>
  <si>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</si>
  <si>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</si>
  <si>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</si>
  <si>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</si>
  <si>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</si>
  <si>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</si>
  <si>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</si>
  <si>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</si>
  <si>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</si>
  <si>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</si>
  <si>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</si>
  <si>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</si>
  <si>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</si>
  <si>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</si>
  <si>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</si>
  <si>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</si>
  <si>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</si>
  <si>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</si>
  <si>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</si>
  <si>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</si>
  <si>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</si>
  <si>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</si>
  <si>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</si>
  <si>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</si>
  <si>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</si>
  <si>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</si>
  <si>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</si>
  <si>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</si>
  <si>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</si>
  <si>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</si>
  <si>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</si>
  <si>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</si>
  <si>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</si>
  <si>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</si>
  <si>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</si>
  <si>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</si>
  <si>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</si>
  <si>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</si>
  <si>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</si>
  <si>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</si>
  <si>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</si>
  <si>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</si>
  <si>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</si>
  <si>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</si>
  <si>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</si>
  <si>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</si>
  <si>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</si>
  <si>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</si>
  <si>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</si>
  <si>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</si>
  <si>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</si>
  <si>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</si>
  <si>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</si>
  <si>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</si>
  <si>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</si>
  <si>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</si>
  <si>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</si>
  <si>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</si>
  <si>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</si>
  <si>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</si>
  <si>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</si>
  <si>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</si>
  <si>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</si>
  <si>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</si>
  <si>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</si>
  <si>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</si>
  <si>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</si>
  <si>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</si>
  <si>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</si>
  <si>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</si>
  <si>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</si>
  <si>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</si>
  <si>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</si>
  <si>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</si>
  <si>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</si>
  <si>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</si>
  <si>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</si>
  <si>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</si>
  <si>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</si>
  <si>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</si>
  <si>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</si>
  <si>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</si>
  <si>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</si>
  <si>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</si>
  <si>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</si>
  <si>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</si>
  <si>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</si>
  <si>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</si>
  <si>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</si>
  <si>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</si>
  <si>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</si>
  <si>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</si>
  <si>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</si>
  <si>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</si>
  <si>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</si>
  <si>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</si>
  <si>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</si>
  <si>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</si>
  <si>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</si>
  <si>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</si>
  <si>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</si>
  <si>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</si>
  <si>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</si>
  <si>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</si>
  <si>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</si>
  <si>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</si>
  <si>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</si>
  <si>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</si>
  <si>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</si>
  <si>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</si>
  <si>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</si>
  <si>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</si>
  <si>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</si>
  <si>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</si>
  <si>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</si>
  <si>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</si>
  <si>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</si>
  <si>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</si>
  <si>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</si>
  <si>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</si>
  <si>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</si>
  <si>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</si>
  <si>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</si>
  <si>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</si>
  <si>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</si>
  <si>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</si>
  <si>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</si>
  <si>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</si>
  <si>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</si>
  <si>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</si>
  <si>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</si>
  <si>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</si>
  <si>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</si>
  <si>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</si>
  <si>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</si>
  <si>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</si>
  <si>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</si>
  <si>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</si>
  <si>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</si>
  <si>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</si>
  <si>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</si>
  <si>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</si>
  <si>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</si>
  <si>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</si>
  <si>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</si>
  <si>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</si>
  <si>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</si>
  <si>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</si>
  <si>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</si>
  <si>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</si>
  <si>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</si>
  <si>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</si>
  <si>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</si>
  <si>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</si>
  <si>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</si>
  <si>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</si>
  <si>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</si>
  <si>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</si>
  <si>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</si>
  <si>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</si>
  <si>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</si>
  <si>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</si>
  <si>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</si>
  <si>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</si>
  <si>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</si>
  <si>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</si>
  <si>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</si>
  <si>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</si>
  <si>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</si>
  <si>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</si>
  <si>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</si>
  <si>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</si>
  <si>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</si>
  <si>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</si>
  <si>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</si>
  <si>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</si>
  <si>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</si>
  <si>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</si>
  <si>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</si>
  <si>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</si>
  <si>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</si>
  <si>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</si>
  <si>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</si>
  <si>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</si>
  <si>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</si>
  <si>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</si>
  <si>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</si>
  <si>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</si>
  <si>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</si>
  <si>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</si>
  <si>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</si>
  <si>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</si>
  <si>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</si>
  <si>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</si>
  <si>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</si>
  <si>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</si>
  <si>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</si>
  <si>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</si>
  <si>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</si>
  <si>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</si>
  <si>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</si>
  <si>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</si>
  <si>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</si>
  <si>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</si>
  <si>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</si>
  <si>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</si>
  <si>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</si>
  <si>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</si>
  <si>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</si>
  <si>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</si>
  <si>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</si>
  <si>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</si>
  <si>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</si>
  <si>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</si>
  <si>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</si>
  <si>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</si>
  <si>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</si>
  <si>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</si>
  <si>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</si>
  <si>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</si>
  <si>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</si>
  <si>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</si>
  <si>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</si>
  <si>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</si>
  <si>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</si>
  <si>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</si>
  <si>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</si>
  <si>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</si>
  <si>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</si>
  <si>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</si>
  <si>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</si>
  <si>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</si>
  <si>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</si>
  <si>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</si>
  <si>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</si>
  <si>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</si>
  <si>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</si>
  <si>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</si>
  <si>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</si>
  <si>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</si>
  <si>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</si>
  <si>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</si>
  <si>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</si>
  <si>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</si>
  <si>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</si>
  <si>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</si>
  <si>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</si>
  <si>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</si>
  <si>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</si>
  <si>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</si>
  <si>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</si>
  <si>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</si>
  <si>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</si>
  <si>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</si>
  <si>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</si>
  <si>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</si>
  <si>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</si>
  <si>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</si>
  <si>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</si>
  <si>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</si>
  <si>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</si>
  <si>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</si>
  <si>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</si>
  <si>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</si>
  <si>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</si>
  <si>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</si>
  <si>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</si>
  <si>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</si>
  <si>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</si>
  <si>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</si>
  <si>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</si>
  <si>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</si>
  <si>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</si>
  <si>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</si>
  <si>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</si>
  <si>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</si>
  <si>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</si>
  <si>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</si>
  <si>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</si>
  <si>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</si>
  <si>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</si>
  <si>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</si>
  <si>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</si>
  <si>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</si>
  <si>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</si>
  <si>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</si>
  <si>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</si>
  <si>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</si>
  <si>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</si>
  <si>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</si>
  <si>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</si>
  <si>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</si>
  <si>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</si>
  <si>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</si>
  <si>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</si>
  <si>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</si>
  <si>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</si>
  <si>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</si>
  <si>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</si>
  <si>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</si>
  <si>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</si>
  <si>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</si>
  <si>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</si>
  <si>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</si>
  <si>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</si>
  <si>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</si>
  <si>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</si>
  <si>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</si>
  <si>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</si>
  <si>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</si>
  <si>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</si>
  <si>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</si>
  <si>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</si>
  <si>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</si>
  <si>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</si>
  <si>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</si>
  <si>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</si>
  <si>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</si>
  <si>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</si>
  <si>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</si>
  <si>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</si>
  <si>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</si>
  <si>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</si>
  <si>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</si>
  <si>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</si>
  <si>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</si>
  <si>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</si>
  <si>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</si>
  <si>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</si>
  <si>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</si>
  <si>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</si>
  <si>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</si>
  <si>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</si>
  <si>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</si>
  <si>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</si>
  <si>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</si>
  <si>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</si>
  <si>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</si>
  <si>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</si>
  <si>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</si>
  <si>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</si>
  <si>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</si>
  <si>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</si>
  <si>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</si>
  <si>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</si>
  <si>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</si>
  <si>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</si>
  <si>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</si>
  <si>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</si>
  <si>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</si>
  <si>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</si>
  <si>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</si>
  <si>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</si>
  <si>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</si>
  <si>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</si>
  <si>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</si>
  <si>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</si>
  <si>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</si>
  <si>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</si>
  <si>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</si>
  <si>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</si>
  <si>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</si>
  <si>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</si>
  <si>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</si>
  <si>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</si>
  <si>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</si>
  <si>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</si>
  <si>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</si>
  <si>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</si>
  <si>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</si>
  <si>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</si>
  <si>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</si>
  <si>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</si>
  <si>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</si>
  <si>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</si>
  <si>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</si>
  <si>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</si>
  <si>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</si>
  <si>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</si>
  <si>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</si>
  <si>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</si>
  <si>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</si>
  <si>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</si>
  <si>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</si>
  <si>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</si>
  <si>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</si>
  <si>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</si>
  <si>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</si>
  <si>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</si>
  <si>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</si>
  <si>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</si>
  <si>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</si>
  <si>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</si>
  <si>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</si>
  <si>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</si>
  <si>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</si>
  <si>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</si>
  <si>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</si>
  <si>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</si>
  <si>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</si>
  <si>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</si>
  <si>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</si>
  <si>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</si>
  <si>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</si>
  <si>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</si>
  <si>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</si>
  <si>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</si>
  <si>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</si>
  <si>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</si>
  <si>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</si>
  <si>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</si>
  <si>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</si>
  <si>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</si>
  <si>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</si>
  <si>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</si>
  <si>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</si>
  <si>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</si>
  <si>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</si>
  <si>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</si>
  <si>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</si>
  <si>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</si>
  <si>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</si>
  <si>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</si>
  <si>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</si>
  <si>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</si>
  <si>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</si>
  <si>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</si>
  <si>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</si>
  <si>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</si>
  <si>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</si>
  <si>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</si>
  <si>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</si>
  <si>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</si>
  <si>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</si>
  <si>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</si>
  <si>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</si>
  <si>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</si>
  <si>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</si>
  <si>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</si>
  <si>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</si>
  <si>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</si>
  <si>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</si>
  <si>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</si>
  <si>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</si>
  <si>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</si>
  <si>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</si>
  <si>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</si>
  <si>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</si>
  <si>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</si>
  <si>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</si>
  <si>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</si>
  <si>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</si>
  <si>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</si>
  <si>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</si>
  <si>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</si>
  <si>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</si>
  <si>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</si>
  <si>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</si>
  <si>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</si>
  <si>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</si>
  <si>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</si>
  <si>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</si>
  <si>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</si>
  <si>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</si>
  <si>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</si>
  <si>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</si>
  <si>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</si>
  <si>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</si>
  <si>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</si>
  <si>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</si>
  <si>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</si>
  <si>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</si>
  <si>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</si>
  <si>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</si>
  <si>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</si>
  <si>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</si>
  <si>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</si>
  <si>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</si>
  <si>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</si>
  <si>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</si>
  <si>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</si>
  <si>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</si>
  <si>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</si>
  <si>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</si>
  <si>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</si>
  <si>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</si>
  <si>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</si>
  <si>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</si>
  <si>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</si>
  <si>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</si>
  <si>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</si>
  <si>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</si>
  <si>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</si>
  <si>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</si>
  <si>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</si>
  <si>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</si>
  <si>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</si>
  <si>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</si>
  <si>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</si>
  <si>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</si>
  <si>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</si>
  <si>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</si>
  <si>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</si>
  <si>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</si>
  <si>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</si>
  <si>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</si>
  <si>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</si>
  <si>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</si>
  <si>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</si>
  <si>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</si>
  <si>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</si>
  <si>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</si>
  <si>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</si>
  <si>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</si>
  <si>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</si>
  <si>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</si>
  <si>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</si>
  <si>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</si>
  <si>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</si>
  <si>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</si>
  <si>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</si>
  <si>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</si>
  <si>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</si>
  <si>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</si>
  <si>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</si>
  <si>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</si>
  <si>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</si>
  <si>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</si>
  <si>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</si>
  <si>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</si>
  <si>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</si>
  <si>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</si>
  <si>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</si>
  <si>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</si>
  <si>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</si>
  <si>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</si>
  <si>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</si>
  <si>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</si>
  <si>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</si>
  <si>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</si>
  <si>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</si>
  <si>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</si>
  <si>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</si>
  <si>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</si>
  <si>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</si>
  <si>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</si>
  <si>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</si>
  <si>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</si>
  <si>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</si>
  <si>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</si>
  <si>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</si>
  <si>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</si>
  <si>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</si>
  <si>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</si>
  <si>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</si>
  <si>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</si>
  <si>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</si>
  <si>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</si>
  <si>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</si>
  <si>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</si>
  <si>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</si>
  <si>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</si>
  <si>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</si>
  <si>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</si>
  <si>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</si>
  <si>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</si>
  <si>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</si>
  <si>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</si>
  <si>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</si>
  <si>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</si>
  <si>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</si>
  <si>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</si>
  <si>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</si>
  <si>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</si>
  <si>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</si>
  <si>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</si>
  <si>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</si>
  <si>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</si>
  <si>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</si>
  <si>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</si>
  <si>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</si>
  <si>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</si>
  <si>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</si>
  <si>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</si>
  <si>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</si>
  <si>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</si>
  <si>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</si>
  <si>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</si>
  <si>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</si>
  <si>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</si>
  <si>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</si>
  <si>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</si>
  <si>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</si>
  <si>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</si>
  <si>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</si>
  <si>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</si>
  <si>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</si>
  <si>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</si>
  <si>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</si>
  <si>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</si>
  <si>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</si>
  <si>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</si>
  <si>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</si>
  <si>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</si>
  <si>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</si>
  <si>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</si>
  <si>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</si>
  <si>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</si>
  <si>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</si>
  <si>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</si>
  <si>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</si>
  <si>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</si>
  <si>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</si>
  <si>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</si>
  <si>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</si>
  <si>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</si>
  <si>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</si>
  <si>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</si>
  <si>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</si>
  <si>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</si>
  <si>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</si>
  <si>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</si>
  <si>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</si>
  <si>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</si>
  <si>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</si>
  <si>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</si>
  <si>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</si>
  <si>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</si>
  <si>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</si>
  <si>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</si>
  <si>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</si>
  <si>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</si>
  <si>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</si>
  <si>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</si>
  <si>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</si>
  <si>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</si>
  <si>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</si>
  <si>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</si>
  <si>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</si>
  <si>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</si>
  <si>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</si>
  <si>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</si>
  <si>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</si>
  <si>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</si>
  <si>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</si>
  <si>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</si>
  <si>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</si>
  <si>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</si>
  <si>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</si>
  <si>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</si>
  <si>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</si>
  <si>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</si>
  <si>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</si>
  <si>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</si>
  <si>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</si>
  <si>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</si>
  <si>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</si>
  <si>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</si>
  <si>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</si>
  <si>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</si>
  <si>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</si>
  <si>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</si>
  <si>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</si>
  <si>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</si>
  <si>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</si>
  <si>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</si>
  <si>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</si>
  <si>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</si>
  <si>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</si>
  <si>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</si>
  <si>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</si>
  <si>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</si>
  <si>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</si>
  <si>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</si>
  <si>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</si>
  <si>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</si>
  <si>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</si>
  <si>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</si>
  <si>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</si>
  <si>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</si>
  <si>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</si>
  <si>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</si>
  <si>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</si>
  <si>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</si>
  <si>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</si>
  <si>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</si>
  <si>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</si>
  <si>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</si>
  <si>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</si>
  <si>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</si>
  <si>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</si>
  <si>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</si>
  <si>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</si>
  <si>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</si>
  <si>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</si>
  <si>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</si>
  <si>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</si>
  <si>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</si>
  <si>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</si>
  <si>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</si>
  <si>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</si>
  <si>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</si>
  <si>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</si>
  <si>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</si>
  <si>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</si>
  <si>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</si>
  <si>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</si>
  <si>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</si>
  <si>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</si>
  <si>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</si>
  <si>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</si>
  <si>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</si>
  <si>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</si>
  <si>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</si>
  <si>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</si>
  <si>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</si>
  <si>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</si>
  <si>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</si>
  <si>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</si>
  <si>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</si>
  <si>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</si>
  <si>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</si>
  <si>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</si>
  <si>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</si>
  <si>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</si>
  <si>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</si>
  <si>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</si>
  <si>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</si>
  <si>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</si>
  <si>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</si>
  <si>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</si>
  <si>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</si>
  <si>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</si>
  <si>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</si>
  <si>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</si>
  <si>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</si>
  <si>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</si>
  <si>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</si>
  <si>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</si>
  <si>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</si>
  <si>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</si>
  <si>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</si>
  <si>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</si>
  <si>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</si>
  <si>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</si>
  <si>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</si>
  <si>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</si>
  <si>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</si>
  <si>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</si>
  <si>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</si>
  <si>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</si>
  <si>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</si>
  <si>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</si>
  <si>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</si>
  <si>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</si>
  <si>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</si>
  <si>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</si>
  <si>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</si>
  <si>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</si>
  <si>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</si>
  <si>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</si>
  <si>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</si>
  <si>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</si>
  <si>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</si>
  <si>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</si>
  <si>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</si>
  <si>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</si>
  <si>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</si>
  <si>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</si>
  <si>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</si>
  <si>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</si>
  <si>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</si>
  <si>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</si>
  <si>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</si>
  <si>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</si>
  <si>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</si>
  <si>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</si>
  <si>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</si>
  <si>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</si>
  <si>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</si>
  <si>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</si>
  <si>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</si>
  <si>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</si>
  <si>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</si>
  <si>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</si>
  <si>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</si>
  <si>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</si>
  <si>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</si>
  <si>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</si>
  <si>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</si>
  <si>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</si>
  <si>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</si>
  <si>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</si>
  <si>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</si>
  <si>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</si>
  <si>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</si>
  <si>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</si>
  <si>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</si>
  <si>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</si>
  <si>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</si>
  <si>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</si>
  <si>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</si>
  <si>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</si>
  <si>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</si>
  <si>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</si>
  <si>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</si>
  <si>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</si>
  <si>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</si>
  <si>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</si>
  <si>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</si>
  <si>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</si>
  <si>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</si>
  <si>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</si>
  <si>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</si>
  <si>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</si>
  <si>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</si>
  <si>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</si>
  <si>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</si>
  <si>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</si>
  <si>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</si>
  <si>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</si>
  <si>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</si>
  <si>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</si>
  <si>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</si>
  <si>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</si>
  <si>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</si>
  <si>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</si>
  <si>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</si>
  <si>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</si>
  <si>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</si>
  <si>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</si>
  <si>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</si>
  <si>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</si>
  <si>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</si>
  <si>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</si>
  <si>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</si>
  <si>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</si>
  <si>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</si>
  <si>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</si>
  <si>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</si>
  <si>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</si>
  <si>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</si>
  <si>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</si>
  <si>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</si>
  <si>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</si>
  <si>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</si>
  <si>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</si>
  <si>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</si>
  <si>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</si>
  <si>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</si>
  <si>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</si>
  <si>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</si>
  <si>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</si>
  <si>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</si>
  <si>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</si>
  <si>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</si>
  <si>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</si>
  <si>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</si>
  <si>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</si>
  <si>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</si>
  <si>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</si>
  <si>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</si>
  <si>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</si>
  <si>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</si>
  <si>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</si>
  <si>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</si>
  <si>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</si>
  <si>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</si>
  <si>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</si>
  <si>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</si>
  <si>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</si>
  <si>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</si>
  <si>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</si>
  <si>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</si>
  <si>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</si>
  <si>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</si>
  <si>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</si>
  <si>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</si>
  <si>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</si>
  <si>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</si>
  <si>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</si>
  <si>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</si>
  <si>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</si>
  <si>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</si>
  <si>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</si>
  <si>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</si>
  <si>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</si>
  <si>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</si>
  <si>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</si>
  <si>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</si>
  <si>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</si>
  <si>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</si>
  <si>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</si>
  <si>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</si>
  <si>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</si>
  <si>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</si>
  <si>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</si>
  <si>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</si>
  <si>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</si>
  <si>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</si>
  <si>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</si>
  <si>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</si>
  <si>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</si>
  <si>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</si>
  <si>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</si>
  <si>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</si>
  <si>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</si>
  <si>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</si>
  <si>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</si>
  <si>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</si>
  <si>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</si>
  <si>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</si>
  <si>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</si>
  <si>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</si>
  <si>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</si>
  <si>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</si>
  <si>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</si>
  <si>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</si>
  <si>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</si>
  <si>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</si>
  <si>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</si>
  <si>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</si>
  <si>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</si>
  <si>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</si>
  <si>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</si>
  <si>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</si>
  <si>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</si>
  <si>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</si>
  <si>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</si>
  <si>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</si>
  <si>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</si>
  <si>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</si>
  <si>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</si>
  <si>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</si>
  <si>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</si>
  <si>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</si>
  <si>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</si>
  <si>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</si>
  <si>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</si>
  <si>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</si>
  <si>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</si>
  <si>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</si>
  <si>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</si>
  <si>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</si>
  <si>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</si>
  <si>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</si>
  <si>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</si>
  <si>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</si>
  <si>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</si>
  <si>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</si>
  <si>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</si>
  <si>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</si>
  <si>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</si>
  <si>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</si>
  <si>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</si>
  <si>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</si>
  <si>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</si>
  <si>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</si>
  <si>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</si>
  <si>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</si>
  <si>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</si>
  <si>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</si>
  <si>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</si>
  <si>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</si>
  <si>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</si>
  <si>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</si>
  <si>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</si>
  <si>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</si>
  <si>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</si>
  <si>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</si>
  <si>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</si>
  <si>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</si>
  <si>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</si>
  <si>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</si>
  <si>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</si>
  <si>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</si>
  <si>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</si>
  <si>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</si>
  <si>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</si>
  <si>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</si>
  <si>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</si>
  <si>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</si>
  <si>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</si>
  <si>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</si>
  <si>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</si>
  <si>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</si>
  <si>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</si>
  <si>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</si>
  <si>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</si>
  <si>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</si>
  <si>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</si>
  <si>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</si>
  <si>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</si>
  <si>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</si>
  <si>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</si>
  <si>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</si>
  <si>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</si>
  <si>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</si>
  <si>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</si>
  <si>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</si>
  <si>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</si>
  <si>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</si>
  <si>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</si>
  <si>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</si>
  <si>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</si>
  <si>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</si>
  <si>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</si>
  <si>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</si>
  <si>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</si>
  <si>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</si>
  <si>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</si>
  <si>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</si>
  <si>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</si>
  <si>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</si>
  <si>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</si>
  <si>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</si>
  <si>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</si>
  <si>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</si>
  <si>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</si>
  <si>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</si>
  <si>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</si>
  <si>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</si>
  <si>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</si>
  <si>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</si>
  <si>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</si>
  <si>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</si>
  <si>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</si>
  <si>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</si>
  <si>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</si>
  <si>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</si>
  <si>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</si>
  <si>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</si>
  <si>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</si>
  <si>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</si>
  <si>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</si>
  <si>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</si>
  <si>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</si>
  <si>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</si>
  <si>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</si>
  <si>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</si>
  <si>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</si>
  <si>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</si>
  <si>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</si>
  <si>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</si>
  <si>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</si>
  <si>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</si>
  <si>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</si>
  <si>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</si>
  <si>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</si>
  <si>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</si>
  <si>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</si>
  <si>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</si>
  <si>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</si>
  <si>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</si>
  <si>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</si>
  <si>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</si>
  <si>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</si>
  <si>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</si>
  <si>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</si>
  <si>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</si>
  <si>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</si>
  <si>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</si>
  <si>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</si>
  <si>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</si>
  <si>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</si>
  <si>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</si>
  <si>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</si>
  <si>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</si>
  <si>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</si>
  <si>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</si>
  <si>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</si>
  <si>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</si>
  <si>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</si>
  <si>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</si>
  <si>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</si>
  <si>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</si>
  <si>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</si>
  <si>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</si>
  <si>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</si>
  <si>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</si>
  <si>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</si>
  <si>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</si>
  <si>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</si>
  <si>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</si>
  <si>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</si>
  <si>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</si>
  <si>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</si>
  <si>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</si>
  <si>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</si>
  <si>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</si>
  <si>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</si>
  <si>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</si>
  <si>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</si>
  <si>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</si>
  <si>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</si>
  <si>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</si>
  <si>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</si>
  <si>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</si>
  <si>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</si>
  <si>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</si>
  <si>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</si>
  <si>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</si>
  <si>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</si>
  <si>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</si>
  <si>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</si>
  <si>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</si>
  <si>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</si>
  <si>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</si>
  <si>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</si>
  <si>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</si>
  <si>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</si>
  <si>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</si>
  <si>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</si>
  <si>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</si>
  <si>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</si>
  <si>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</si>
  <si>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</si>
  <si>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</si>
  <si>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</si>
  <si>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</si>
  <si>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</si>
  <si>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</si>
  <si>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</si>
  <si>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</si>
  <si>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</si>
  <si>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</si>
  <si>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</si>
  <si>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</si>
  <si>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</si>
  <si>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</si>
  <si>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</si>
  <si>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</si>
  <si>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</si>
  <si>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</si>
  <si>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</si>
  <si>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</si>
  <si>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</si>
  <si>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</si>
  <si>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</si>
  <si>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</si>
  <si>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</si>
  <si>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</si>
  <si>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</si>
  <si>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</si>
  <si>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</si>
  <si>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</si>
  <si>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</si>
  <si>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</si>
  <si>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</si>
  <si>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</si>
  <si>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</si>
  <si>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</si>
  <si>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</si>
  <si>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</si>
  <si>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</si>
  <si>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</si>
  <si>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</si>
  <si>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</si>
  <si>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</si>
  <si>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</si>
  <si>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</si>
  <si>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</si>
  <si>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</si>
  <si>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</si>
  <si>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</si>
  <si>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</si>
  <si>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</si>
  <si>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</si>
  <si>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</si>
  <si>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</si>
  <si>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</si>
  <si>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</si>
  <si>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</si>
  <si>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</si>
  <si>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</si>
  <si>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</si>
  <si>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</si>
  <si>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</si>
  <si>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</si>
  <si>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</si>
  <si>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</si>
  <si>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</si>
  <si>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</si>
  <si>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</si>
  <si>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</si>
  <si>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</si>
  <si>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</si>
  <si>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</si>
  <si>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</si>
  <si>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</si>
  <si>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</si>
  <si>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</si>
  <si>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</si>
  <si>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</si>
  <si>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</si>
  <si>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</si>
  <si>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</si>
  <si>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</si>
  <si>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</si>
  <si>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</si>
  <si>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</si>
  <si>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</si>
  <si>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</si>
  <si>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</si>
  <si>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</si>
  <si>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</si>
  <si>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</si>
  <si>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</si>
  <si>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</si>
  <si>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</si>
  <si>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</si>
  <si>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</si>
  <si>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</si>
  <si>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</si>
  <si>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</si>
  <si>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</si>
  <si>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</si>
  <si>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</si>
  <si>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</si>
  <si>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</si>
  <si>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</si>
  <si>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</si>
  <si>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</si>
  <si>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</si>
  <si>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</si>
  <si>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</si>
  <si>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</si>
  <si>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</si>
  <si>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</si>
  <si>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</si>
  <si>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</si>
  <si>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</si>
  <si>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</si>
  <si>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</si>
  <si>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</si>
  <si>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</si>
  <si>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</si>
  <si>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</si>
  <si>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</si>
  <si>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</si>
  <si>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</si>
  <si>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</si>
  <si>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</si>
  <si>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</si>
  <si>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</si>
  <si>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</si>
  <si>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</si>
  <si>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</si>
  <si>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</si>
  <si>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</si>
  <si>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</si>
  <si>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</si>
  <si>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</si>
  <si>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</si>
  <si>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</si>
  <si>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</si>
  <si>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</si>
  <si>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</si>
  <si>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</si>
  <si>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</si>
  <si>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</si>
  <si>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</si>
  <si>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</si>
  <si>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</si>
  <si>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</si>
  <si>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</si>
  <si>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</si>
  <si>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</si>
  <si>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</si>
  <si>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</si>
  <si>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</si>
  <si>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</si>
  <si>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</si>
  <si>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</si>
  <si>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</si>
  <si>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</si>
  <si>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</si>
  <si>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</si>
  <si>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</si>
  <si>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</si>
  <si>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</si>
  <si>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</si>
  <si>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</si>
  <si>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</si>
  <si>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</si>
  <si>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</si>
  <si>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</si>
  <si>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</si>
  <si>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</si>
  <si>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</si>
  <si>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</si>
  <si>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</si>
  <si>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</si>
  <si>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</si>
  <si>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</si>
  <si>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</si>
  <si>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</si>
  <si>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</si>
  <si>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</si>
  <si>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</si>
  <si>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</si>
  <si>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</si>
  <si>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</si>
  <si>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</si>
  <si>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</si>
  <si>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</si>
  <si>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</si>
  <si>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</si>
  <si>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</si>
  <si>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</si>
  <si>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</si>
  <si>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</si>
  <si>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</si>
  <si>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</si>
  <si>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</si>
  <si>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</si>
  <si>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</si>
  <si>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</si>
  <si>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</si>
  <si>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</si>
  <si>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</si>
  <si>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</si>
  <si>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</si>
  <si>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</si>
  <si>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</si>
  <si>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</si>
  <si>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</si>
  <si>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</si>
  <si>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</si>
  <si>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</si>
  <si>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</si>
  <si>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</si>
  <si>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</si>
  <si>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</si>
  <si>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</si>
  <si>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</si>
  <si>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</si>
  <si>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</si>
  <si>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</si>
  <si>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</si>
  <si>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</si>
  <si>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</si>
  <si>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</si>
  <si>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</si>
  <si>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</si>
  <si>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</si>
  <si>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</si>
  <si>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</si>
  <si>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</si>
  <si>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</si>
  <si>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</si>
  <si>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</si>
  <si>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</si>
  <si>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</si>
  <si>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</si>
  <si>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</si>
  <si>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</si>
  <si>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</si>
  <si>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</si>
  <si>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</si>
  <si>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</si>
  <si>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</si>
  <si>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</si>
  <si>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</si>
  <si>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</si>
  <si>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</si>
  <si>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</si>
  <si>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</si>
  <si>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</si>
  <si>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</si>
  <si>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</si>
  <si>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</si>
  <si>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</si>
  <si>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</si>
  <si>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</si>
  <si>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</si>
  <si>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</si>
  <si>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</si>
  <si>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</si>
  <si>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</si>
  <si>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</si>
  <si>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</si>
  <si>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</si>
  <si>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</si>
  <si>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</si>
  <si>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</si>
  <si>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</si>
  <si>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</si>
  <si>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</si>
  <si>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</si>
  <si>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</si>
  <si>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</si>
  <si>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</si>
  <si>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</si>
  <si>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</si>
  <si>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</si>
  <si>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</si>
  <si>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</si>
  <si>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</si>
  <si>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</si>
  <si>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</si>
  <si>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</si>
  <si>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</si>
  <si>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</si>
  <si>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</si>
  <si>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</si>
  <si>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</si>
  <si>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</si>
  <si>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</si>
  <si>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</si>
  <si>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</si>
  <si>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</si>
  <si>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</si>
  <si>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</si>
  <si>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</si>
  <si>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</si>
  <si>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</si>
  <si>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</si>
  <si>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</si>
  <si>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</si>
  <si>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</si>
  <si>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</si>
  <si>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</si>
  <si>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</si>
  <si>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</si>
  <si>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</si>
  <si>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</si>
  <si>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</si>
  <si>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</si>
  <si>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</si>
  <si>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</si>
  <si>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</si>
  <si>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</si>
  <si>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</si>
  <si>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</si>
  <si>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</si>
  <si>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</si>
  <si>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</si>
  <si>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</si>
  <si>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</si>
  <si>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</si>
  <si>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</si>
  <si>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</si>
  <si>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</si>
  <si>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</si>
  <si>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</si>
  <si>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</si>
  <si>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</si>
  <si>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</si>
  <si>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</si>
  <si>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</si>
  <si>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</si>
  <si>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</si>
  <si>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</si>
  <si>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</si>
  <si>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</si>
  <si>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</si>
  <si>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</si>
  <si>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</si>
  <si>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</si>
  <si>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</si>
  <si>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</si>
  <si>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</si>
  <si>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</si>
  <si>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</si>
  <si>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</si>
  <si>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</si>
  <si>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</si>
  <si>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</si>
  <si>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</si>
  <si>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</si>
  <si>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</si>
  <si>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</si>
  <si>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</si>
  <si>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</si>
  <si>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</si>
  <si>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</si>
  <si>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</si>
  <si>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</si>
  <si>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</si>
  <si>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</si>
  <si>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</si>
  <si>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</si>
  <si>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</si>
  <si>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</si>
  <si>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</si>
  <si>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</si>
  <si>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</si>
  <si>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</si>
  <si>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</si>
  <si>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</si>
  <si>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</si>
  <si>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</si>
  <si>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</si>
  <si>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</si>
  <si>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</si>
  <si>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</si>
  <si>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</si>
  <si>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</si>
  <si>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</si>
  <si>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</si>
  <si>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</si>
  <si>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</si>
  <si>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</si>
  <si>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</si>
  <si>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</si>
  <si>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</si>
  <si>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</si>
  <si>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</si>
  <si>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</si>
  <si>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</si>
  <si>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</si>
  <si>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</si>
  <si>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</si>
  <si>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</si>
  <si>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</si>
  <si>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</si>
  <si>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</si>
  <si>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</si>
  <si>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</si>
  <si>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</si>
  <si>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</si>
  <si>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</si>
  <si>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</si>
  <si>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</si>
  <si>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</si>
  <si>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</si>
  <si>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</si>
  <si>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</si>
  <si>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</si>
  <si>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</si>
  <si>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</si>
  <si>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</si>
  <si>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</si>
  <si>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</si>
  <si>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</si>
  <si>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</si>
  <si>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</si>
  <si>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</si>
  <si>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</si>
  <si>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</si>
  <si>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</si>
  <si>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</si>
  <si>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</si>
  <si>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</si>
  <si>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</si>
  <si>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</si>
  <si>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</si>
  <si>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</si>
  <si>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</si>
  <si>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</si>
  <si>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</si>
  <si>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</si>
  <si>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</si>
  <si>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</si>
  <si>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</si>
  <si>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</si>
  <si>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</si>
  <si>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</si>
  <si>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</si>
  <si>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</si>
  <si>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</si>
  <si>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</si>
  <si>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</si>
  <si>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</si>
  <si>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</si>
  <si>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</si>
  <si>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</si>
  <si>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</si>
  <si>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</si>
  <si>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</si>
  <si>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</si>
  <si>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</si>
  <si>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</si>
  <si>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</si>
  <si>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</si>
  <si>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</si>
  <si>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</si>
  <si>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</si>
  <si>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</si>
  <si>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</si>
  <si>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</si>
  <si>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</si>
  <si>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</si>
  <si>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</si>
  <si>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</si>
  <si>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</si>
  <si>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</si>
  <si>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</si>
  <si>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</si>
  <si>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</si>
  <si>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</si>
  <si>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</si>
  <si>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</si>
  <si>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</si>
  <si>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</si>
  <si>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</si>
  <si>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</si>
  <si>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</si>
  <si>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</si>
  <si>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</si>
  <si>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</si>
  <si>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</si>
  <si>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</si>
  <si>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</si>
  <si>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</si>
  <si>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</si>
  <si>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</si>
  <si>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</si>
  <si>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</si>
  <si>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</si>
  <si>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</si>
  <si>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</si>
  <si>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</si>
  <si>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</si>
  <si>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</si>
  <si>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</si>
  <si>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</si>
  <si>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</si>
  <si>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</si>
  <si>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</si>
  <si>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</si>
  <si>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</si>
  <si>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</si>
  <si>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</si>
  <si>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</si>
  <si>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</si>
  <si>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</si>
  <si>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</si>
  <si>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</si>
  <si>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</si>
  <si>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</si>
  <si>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</si>
  <si>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</si>
  <si>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</si>
  <si>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</si>
  <si>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</si>
  <si>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</si>
  <si>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</si>
  <si>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</si>
  <si>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</si>
  <si>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</si>
  <si>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</si>
  <si>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</si>
  <si>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</si>
  <si>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</si>
  <si>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</si>
  <si>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</si>
  <si>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</si>
  <si>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</si>
  <si>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</si>
  <si>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</si>
  <si>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</si>
  <si>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</si>
  <si>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</si>
  <si>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</si>
  <si>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</si>
  <si>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</si>
  <si>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</si>
  <si>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</si>
  <si>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</si>
  <si>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</si>
  <si>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</si>
  <si>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</si>
  <si>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</si>
  <si>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</si>
  <si>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</si>
  <si>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</si>
  <si>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</si>
  <si>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</si>
  <si>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</si>
  <si>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</si>
  <si>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</si>
  <si>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</si>
  <si>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</si>
  <si>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</si>
  <si>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</si>
  <si>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</si>
  <si>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</si>
  <si>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</si>
  <si>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</si>
  <si>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</si>
  <si>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</si>
  <si>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</si>
  <si>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</si>
  <si>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</si>
  <si>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</si>
  <si>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</si>
  <si>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</si>
  <si>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</si>
  <si>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</si>
  <si>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</si>
  <si>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</si>
  <si>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</si>
  <si>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</si>
  <si>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</si>
  <si>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</si>
  <si>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</si>
  <si>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</si>
  <si>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</si>
  <si>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</si>
  <si>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</si>
  <si>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</si>
  <si>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</si>
  <si>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</si>
  <si>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</si>
  <si>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</si>
  <si>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</si>
  <si>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</si>
  <si>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</si>
  <si>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</si>
  <si>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</si>
  <si>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</si>
  <si>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</si>
  <si>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</si>
  <si>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</si>
  <si>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</si>
  <si>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</si>
  <si>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</si>
  <si>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</si>
  <si>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</si>
  <si>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</si>
  <si>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</si>
  <si>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</si>
  <si>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</si>
  <si>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</si>
  <si>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</si>
  <si>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</si>
  <si>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</si>
  <si>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</si>
  <si>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</si>
  <si>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</si>
  <si>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</si>
  <si>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</si>
  <si>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</si>
  <si>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</si>
  <si>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</si>
  <si>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</si>
  <si>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</si>
  <si>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</si>
  <si>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</si>
  <si>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</si>
  <si>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</si>
  <si>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</si>
  <si>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</si>
  <si>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</si>
  <si>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</si>
  <si>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</si>
  <si>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</si>
  <si>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</si>
  <si>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</si>
  <si>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</si>
  <si>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</si>
  <si>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</si>
  <si>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</si>
  <si>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</si>
  <si>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</si>
  <si>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</si>
  <si>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</si>
  <si>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</si>
  <si>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</si>
  <si>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</si>
  <si>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</si>
  <si>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</si>
  <si>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</si>
  <si>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</si>
  <si>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</si>
  <si>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</si>
  <si>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</si>
  <si>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</si>
  <si>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</si>
  <si>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</si>
  <si>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</si>
  <si>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</si>
  <si>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</si>
  <si>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</si>
  <si>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</si>
  <si>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</si>
  <si>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</si>
  <si>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</si>
  <si>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</si>
  <si>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</si>
  <si>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</si>
  <si>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</si>
  <si>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</si>
  <si>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</si>
  <si>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</si>
  <si>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</si>
  <si>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</si>
  <si>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</si>
  <si>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</si>
  <si>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</si>
  <si>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</si>
  <si>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</si>
  <si>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</si>
  <si>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</si>
  <si>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</si>
  <si>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</si>
  <si>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</si>
  <si>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</si>
  <si>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</si>
  <si>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</si>
  <si>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</si>
  <si>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</si>
  <si>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</si>
  <si>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</si>
  <si>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</si>
  <si>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</si>
  <si>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</si>
  <si>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</si>
  <si>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</si>
  <si>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</si>
  <si>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</si>
  <si>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</si>
  <si>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</si>
  <si>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</si>
  <si>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</si>
  <si>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</si>
  <si>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</si>
  <si>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</si>
  <si>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</si>
  <si>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</si>
  <si>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</si>
  <si>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</si>
  <si>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</si>
  <si>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</si>
  <si>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</si>
  <si>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</si>
  <si>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</si>
  <si>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</si>
  <si>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</si>
  <si>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</si>
  <si>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</si>
  <si>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</si>
  <si>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</si>
  <si>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</si>
  <si>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</si>
  <si>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</si>
  <si>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</si>
  <si>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</si>
  <si>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</si>
  <si>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</si>
  <si>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</si>
  <si>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</si>
  <si>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</si>
  <si>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</si>
  <si>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</si>
  <si>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</si>
  <si>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</si>
  <si>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</si>
  <si>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</si>
  <si>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</si>
  <si>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</si>
  <si>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</si>
  <si>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</si>
  <si>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</si>
  <si>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</si>
  <si>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</si>
  <si>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</si>
  <si>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</si>
  <si>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</si>
  <si>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</si>
  <si>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</si>
  <si>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</si>
  <si>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</si>
  <si>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</si>
  <si>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</si>
  <si>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</si>
  <si>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</si>
  <si>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</si>
  <si>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</si>
  <si>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</si>
  <si>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</si>
  <si>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</si>
  <si>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</si>
  <si>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</si>
  <si>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</si>
  <si>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</si>
  <si>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</si>
  <si>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</si>
  <si>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</si>
  <si>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</si>
  <si>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</si>
  <si>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</si>
  <si>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</si>
  <si>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</si>
  <si>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</si>
  <si>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</si>
  <si>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</si>
  <si>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</si>
  <si>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</si>
  <si>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</si>
  <si>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</si>
  <si>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</si>
  <si>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</si>
  <si>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</si>
  <si>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</si>
  <si>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</si>
  <si>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</si>
  <si>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</si>
  <si>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</si>
  <si>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</si>
  <si>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</si>
  <si>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</si>
  <si>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</si>
  <si>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</si>
  <si>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</si>
  <si>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</si>
  <si>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</si>
  <si>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</si>
  <si>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</si>
  <si>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</si>
  <si>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</si>
  <si>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</si>
  <si>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</si>
  <si>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</si>
  <si>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</si>
  <si>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</si>
  <si>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</si>
  <si>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</si>
  <si>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</si>
  <si>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</si>
  <si>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</si>
  <si>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</si>
  <si>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</si>
  <si>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</si>
  <si>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</si>
  <si>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</si>
  <si>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</si>
  <si>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</si>
  <si>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</si>
  <si>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</si>
  <si>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</si>
  <si>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</si>
  <si>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</si>
  <si>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</si>
  <si>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</si>
  <si>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</si>
  <si>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</si>
  <si>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</si>
  <si>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</si>
  <si>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</si>
  <si>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</si>
  <si>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</si>
  <si>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</si>
  <si>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</si>
  <si>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</si>
  <si>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</si>
  <si>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</si>
  <si>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</si>
  <si>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</si>
  <si>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</si>
  <si>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</si>
  <si>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</si>
  <si>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</si>
  <si>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</si>
  <si>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</si>
  <si>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</si>
  <si>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</si>
  <si>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</si>
  <si>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</si>
  <si>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</si>
  <si>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</si>
  <si>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</si>
  <si>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</si>
  <si>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</si>
  <si>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</si>
  <si>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</si>
  <si>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</si>
  <si>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</si>
  <si>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</si>
  <si>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</si>
  <si>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</si>
  <si>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</si>
  <si>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</si>
  <si>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</si>
  <si>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</si>
  <si>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</si>
  <si>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</si>
  <si>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</si>
  <si>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</si>
  <si>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</si>
  <si>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</si>
  <si>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</si>
  <si>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</si>
  <si>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</si>
  <si>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</si>
  <si>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</si>
  <si>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</si>
  <si>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</si>
  <si>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</si>
  <si>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</si>
  <si>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</si>
  <si>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</si>
  <si>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</si>
  <si>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</si>
  <si>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</si>
  <si>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</si>
  <si>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</si>
  <si>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</si>
  <si>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</si>
  <si>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</si>
  <si>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</si>
  <si>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</si>
  <si>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</si>
  <si>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</si>
  <si>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</si>
  <si>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</si>
  <si>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</si>
  <si>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</si>
  <si>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</si>
  <si>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</si>
  <si>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</si>
  <si>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</si>
  <si>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</si>
  <si>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</si>
  <si>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</si>
  <si>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</si>
  <si>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</si>
  <si>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</si>
  <si>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</si>
  <si>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</si>
  <si>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</si>
  <si>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</si>
  <si>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</si>
  <si>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</si>
  <si>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</si>
  <si>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</si>
  <si>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</si>
  <si>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</si>
  <si>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</si>
  <si>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</si>
  <si>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</si>
  <si>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</si>
  <si>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</si>
  <si>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</si>
  <si>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</si>
  <si>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</si>
  <si>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</si>
  <si>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</si>
  <si>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</si>
  <si>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</si>
  <si>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</si>
  <si>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</si>
  <si>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</si>
  <si>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</si>
  <si>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</si>
  <si>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</si>
  <si>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</si>
  <si>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</si>
  <si>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</si>
  <si>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</si>
  <si>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</si>
  <si>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</si>
  <si>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</si>
  <si>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</si>
  <si>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</si>
  <si>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</si>
  <si>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</si>
  <si>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</si>
  <si>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</si>
  <si>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</si>
  <si>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</si>
  <si>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</si>
  <si>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</si>
  <si>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</si>
  <si>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</si>
  <si>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</si>
  <si>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</si>
  <si>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</si>
  <si>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</si>
  <si>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</si>
  <si>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</si>
  <si>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</si>
  <si>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</si>
  <si>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</si>
  <si>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</si>
  <si>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</si>
  <si>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</si>
  <si>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</si>
  <si>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</si>
  <si>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</si>
  <si>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</si>
  <si>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</si>
  <si>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</si>
  <si>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</si>
  <si>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</si>
  <si>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</si>
  <si>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</si>
  <si>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</si>
  <si>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</si>
  <si>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</si>
  <si>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</si>
  <si>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</si>
  <si>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</si>
  <si>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</si>
  <si>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</si>
  <si>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</si>
  <si>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</si>
  <si>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</si>
  <si>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</si>
  <si>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</si>
  <si>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</si>
  <si>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</si>
  <si>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</si>
  <si>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</si>
  <si>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</si>
  <si>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</si>
  <si>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</si>
  <si>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</si>
  <si>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</si>
  <si>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</si>
  <si>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</si>
  <si>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</si>
  <si>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</si>
  <si>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</si>
  <si>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</si>
  <si>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</si>
  <si>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</si>
  <si>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</si>
  <si>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</si>
  <si>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</si>
  <si>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</si>
  <si>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</si>
  <si>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</si>
  <si>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</si>
  <si>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</si>
  <si>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</si>
  <si>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</si>
  <si>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</si>
  <si>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</si>
  <si>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</si>
  <si>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</si>
  <si>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</si>
  <si>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</si>
  <si>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</si>
  <si>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</si>
  <si>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</si>
  <si>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</si>
  <si>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</si>
  <si>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</si>
  <si>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</si>
  <si>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</si>
  <si>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</si>
  <si>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</si>
  <si>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</si>
  <si>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</si>
  <si>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</si>
  <si>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</si>
  <si>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</si>
  <si>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</si>
  <si>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</si>
  <si>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</si>
  <si>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</si>
  <si>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</si>
  <si>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</si>
  <si>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</si>
  <si>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</si>
  <si>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</si>
  <si>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</si>
  <si>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</si>
  <si>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</si>
  <si>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</si>
  <si>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</si>
  <si>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</si>
  <si>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</si>
  <si>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</si>
  <si>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</si>
  <si>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</si>
  <si>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</si>
  <si>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</si>
  <si>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</si>
  <si>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</si>
  <si>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</si>
  <si>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</si>
  <si>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</si>
  <si>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</si>
  <si>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</si>
  <si>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</si>
  <si>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</si>
  <si>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</si>
  <si>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</si>
  <si>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</si>
  <si>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</si>
  <si>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</si>
  <si>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</si>
  <si>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</si>
  <si>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</si>
  <si>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</si>
  <si>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</si>
  <si>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</si>
  <si>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</si>
  <si>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</si>
  <si>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</si>
  <si>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</si>
  <si>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</si>
  <si>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</si>
  <si>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</si>
  <si>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</si>
  <si>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</si>
  <si>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</si>
  <si>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</si>
  <si>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</si>
  <si>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</si>
  <si>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</si>
  <si>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</si>
  <si>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</si>
  <si>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</si>
  <si>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</si>
  <si>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</si>
  <si>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</si>
  <si>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</si>
  <si>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</si>
  <si>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</si>
  <si>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</si>
  <si>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</si>
  <si>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</si>
  <si>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</si>
  <si>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</si>
  <si>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</si>
  <si>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</si>
  <si>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</si>
  <si>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</si>
  <si>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</si>
  <si>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</si>
  <si>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</si>
  <si>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</si>
  <si>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</si>
  <si>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</si>
  <si>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</si>
  <si>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</si>
  <si>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</si>
  <si>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</si>
  <si>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</si>
  <si>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</si>
  <si>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</si>
  <si>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</si>
  <si>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</si>
  <si>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</si>
  <si>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</si>
  <si>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</si>
  <si>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</si>
  <si>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</si>
  <si>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</si>
  <si>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</si>
  <si>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</si>
  <si>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</si>
  <si>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</si>
  <si>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</si>
  <si>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</si>
  <si>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</si>
  <si>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</si>
  <si>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</si>
  <si>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</si>
  <si>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</si>
  <si>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</si>
  <si>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</si>
  <si>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</si>
  <si>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</si>
  <si>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</si>
  <si>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</si>
  <si>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</si>
  <si>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</si>
  <si>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</si>
  <si>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</si>
  <si>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</si>
  <si>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</si>
  <si>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</si>
  <si>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</si>
  <si>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</si>
  <si>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</si>
  <si>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</si>
  <si>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</si>
  <si>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</si>
  <si>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</si>
  <si>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</si>
  <si>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</si>
  <si>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</si>
  <si>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</si>
  <si>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</si>
  <si>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</si>
  <si>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</si>
  <si>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</si>
  <si>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</si>
  <si>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</si>
  <si>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</si>
  <si>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</si>
  <si>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</si>
  <si>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</si>
  <si>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</si>
  <si>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</si>
  <si>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</si>
  <si>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</si>
  <si>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</si>
  <si>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</si>
  <si>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</si>
  <si>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</si>
  <si>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</si>
  <si>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</si>
  <si>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</si>
  <si>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</si>
  <si>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</si>
  <si>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</si>
  <si>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</si>
  <si>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</si>
  <si>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</si>
  <si>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</si>
  <si>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</si>
  <si>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</si>
  <si>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</si>
  <si>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</si>
  <si>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</si>
  <si>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</si>
  <si>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</si>
  <si>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</si>
  <si>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</si>
  <si>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</si>
  <si>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</si>
  <si>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</si>
  <si>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</si>
  <si>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</si>
  <si>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</si>
  <si>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</si>
  <si>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</si>
  <si>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</si>
  <si>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</si>
  <si>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</si>
  <si>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</si>
  <si>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</si>
  <si>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</si>
  <si>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</si>
  <si>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</si>
  <si>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</si>
  <si>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</si>
  <si>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</si>
  <si>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</si>
  <si>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</si>
  <si>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</si>
  <si>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</si>
  <si>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</si>
  <si>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</si>
  <si>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</si>
  <si>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</si>
  <si>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</si>
  <si>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</si>
  <si>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</si>
  <si>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</si>
  <si>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</si>
  <si>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</si>
  <si>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</si>
  <si>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</si>
  <si>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</si>
  <si>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</si>
  <si>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</si>
  <si>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</si>
  <si>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</si>
  <si>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</si>
  <si>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</si>
  <si>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</si>
  <si>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</si>
  <si>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</si>
  <si>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</si>
  <si>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</si>
  <si>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</si>
  <si>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</si>
  <si>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</si>
  <si>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</si>
  <si>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</si>
  <si>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</si>
  <si>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</si>
  <si>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</si>
  <si>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</si>
  <si>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</si>
  <si>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</si>
  <si>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</si>
  <si>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</si>
  <si>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</si>
  <si>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</si>
  <si>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</si>
  <si>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</si>
  <si>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</si>
  <si>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</si>
  <si>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</si>
  <si>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</si>
  <si>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</si>
  <si>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</si>
  <si>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</si>
  <si>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</si>
  <si>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</si>
  <si>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</si>
  <si>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</si>
  <si>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</si>
  <si>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</si>
  <si>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</si>
  <si>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</si>
  <si>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</si>
  <si>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</si>
  <si>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</si>
  <si>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</si>
  <si>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</si>
  <si>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</si>
  <si>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</si>
  <si>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</si>
  <si>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</si>
  <si>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</si>
  <si>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</si>
  <si>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</si>
  <si>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</si>
  <si>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</si>
  <si>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</si>
  <si>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</si>
  <si>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</si>
  <si>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</si>
  <si>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</si>
  <si>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</si>
  <si>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</si>
  <si>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</si>
  <si>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</si>
  <si>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</si>
  <si>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</si>
  <si>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</si>
  <si>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</si>
  <si>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</si>
  <si>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</si>
  <si>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</si>
  <si>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</si>
  <si>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</si>
  <si>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</si>
  <si>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</si>
  <si>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</si>
  <si>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</si>
  <si>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</si>
  <si>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</si>
  <si>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</si>
  <si>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</si>
  <si>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</si>
  <si>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</si>
  <si>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</si>
  <si>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</si>
  <si>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</si>
  <si>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</si>
  <si>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</si>
  <si>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</si>
  <si>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</si>
  <si>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</si>
  <si>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</si>
  <si>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</si>
  <si>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</si>
  <si>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</si>
  <si>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</si>
  <si>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</si>
  <si>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</si>
  <si>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</si>
  <si>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</si>
  <si>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</si>
  <si>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</si>
  <si>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</si>
  <si>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</si>
  <si>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</si>
  <si>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</si>
  <si>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</si>
  <si>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</si>
  <si>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</si>
  <si>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</si>
  <si>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</si>
  <si>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</si>
  <si>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</si>
  <si>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</si>
  <si>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</si>
  <si>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</si>
  <si>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</si>
  <si>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</si>
  <si>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</si>
  <si>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</si>
  <si>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</si>
  <si>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</si>
  <si>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</si>
  <si>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</si>
  <si>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</si>
  <si>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</si>
  <si>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</si>
  <si>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</si>
  <si>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</si>
  <si>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</si>
  <si>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</si>
  <si>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</si>
  <si>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</si>
  <si>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</si>
  <si>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</si>
  <si>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</si>
  <si>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</si>
  <si>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</si>
  <si>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</si>
  <si>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</si>
  <si>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</si>
  <si>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</si>
  <si>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</si>
  <si>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</si>
  <si>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</si>
  <si>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</si>
  <si>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</si>
  <si>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</si>
  <si>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</si>
  <si>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</si>
  <si>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</si>
  <si>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</si>
  <si>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</si>
  <si>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</si>
  <si>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</si>
  <si>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</si>
  <si>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</si>
  <si>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</si>
  <si>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</si>
  <si>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</si>
  <si>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</si>
  <si>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</si>
  <si>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</si>
  <si>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</si>
  <si>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</si>
  <si>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</si>
  <si>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</si>
  <si>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</si>
  <si>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</si>
  <si>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</si>
  <si>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</si>
  <si>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</si>
  <si>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</si>
  <si>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</si>
  <si>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</si>
  <si>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</si>
  <si>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</si>
  <si>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</si>
  <si>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</si>
  <si>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</si>
  <si>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</si>
  <si>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</si>
  <si>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</si>
  <si>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</si>
  <si>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</si>
  <si>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</si>
  <si>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</si>
  <si>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</si>
  <si>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</si>
  <si>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</si>
  <si>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</si>
  <si>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</si>
  <si>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</si>
  <si>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</si>
  <si>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</si>
  <si>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</si>
  <si>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</si>
  <si>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</si>
  <si>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</si>
  <si>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</si>
  <si>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</si>
  <si>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</si>
  <si>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</si>
  <si>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</si>
  <si>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</si>
  <si>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</si>
  <si>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</si>
  <si>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</si>
  <si>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</si>
  <si>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</si>
  <si>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</si>
  <si>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</si>
  <si>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</si>
  <si>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</si>
  <si>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</si>
  <si>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</si>
  <si>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</si>
  <si>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</si>
  <si>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</si>
  <si>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</si>
  <si>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</si>
  <si>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</si>
  <si>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</si>
  <si>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</si>
  <si>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</si>
  <si>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</si>
  <si>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</si>
  <si>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</si>
  <si>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</si>
  <si>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</si>
  <si>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</si>
  <si>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</si>
  <si>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</si>
  <si>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</si>
  <si>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</si>
  <si>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</si>
  <si>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</si>
  <si>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</si>
  <si>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</si>
  <si>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</si>
  <si>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</si>
  <si>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</si>
  <si>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</si>
  <si>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</si>
  <si>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</si>
  <si>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</si>
  <si>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</si>
  <si>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</si>
  <si>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</si>
  <si>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</si>
  <si>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</si>
  <si>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</si>
  <si>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</si>
  <si>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</si>
  <si>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</si>
  <si>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</si>
  <si>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</si>
  <si>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</si>
  <si>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</si>
  <si>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</si>
  <si>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</si>
  <si>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</si>
  <si>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</si>
  <si>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</si>
  <si>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</si>
  <si>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</si>
  <si>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</si>
  <si>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</si>
  <si>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</si>
  <si>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</si>
  <si>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</si>
  <si>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</si>
  <si>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</si>
  <si>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</si>
  <si>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</si>
  <si>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</si>
  <si>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</si>
  <si>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</si>
  <si>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</si>
  <si>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</si>
  <si>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</si>
  <si>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</si>
  <si>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</si>
  <si>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</si>
  <si>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</si>
  <si>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</si>
  <si>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</si>
  <si>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</si>
  <si>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</si>
  <si>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</si>
  <si>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</si>
  <si>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</si>
  <si>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</si>
  <si>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</si>
  <si>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</si>
  <si>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</si>
  <si>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</si>
  <si>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</si>
  <si>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</si>
  <si>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</si>
  <si>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</si>
  <si>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</si>
  <si>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</si>
  <si>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</si>
  <si>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</si>
  <si>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</si>
  <si>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</si>
  <si>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</si>
  <si>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</si>
  <si>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</si>
  <si>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</si>
  <si>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</si>
  <si>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</si>
  <si>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</si>
  <si>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</si>
  <si>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</si>
  <si>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</si>
  <si>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</si>
  <si>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</si>
  <si>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</si>
  <si>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</si>
  <si>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</si>
  <si>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</si>
  <si>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</si>
  <si>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</si>
  <si>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</si>
  <si>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</si>
  <si>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</si>
  <si>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</si>
  <si>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</si>
  <si>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</si>
  <si>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</si>
  <si>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</si>
  <si>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</si>
  <si>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</si>
  <si>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</si>
  <si>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</si>
  <si>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</si>
  <si>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</si>
  <si>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</si>
  <si>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</si>
  <si>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</si>
  <si>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</si>
  <si>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</si>
  <si>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</si>
  <si>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</si>
  <si>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</si>
  <si>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</si>
  <si>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</si>
  <si>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</si>
  <si>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</si>
  <si>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</si>
  <si>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</si>
  <si>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</si>
  <si>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</si>
  <si>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</si>
  <si>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</si>
  <si>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</si>
  <si>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</si>
  <si>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</si>
  <si>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</si>
  <si>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</si>
  <si>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</si>
  <si>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</si>
  <si>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</si>
  <si>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</si>
  <si>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</si>
  <si>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</si>
  <si>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</si>
  <si>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</si>
  <si>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</si>
  <si>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</si>
  <si>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</si>
  <si>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</si>
  <si>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</si>
  <si>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</si>
  <si>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</si>
  <si>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</si>
  <si>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</si>
  <si>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</si>
  <si>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</si>
  <si>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</si>
  <si>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</si>
  <si>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</si>
  <si>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</si>
  <si>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</si>
  <si>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</si>
  <si>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</si>
  <si>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</si>
  <si>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</si>
  <si>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</si>
  <si>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</si>
  <si>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</si>
  <si>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</si>
  <si>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</si>
  <si>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</si>
  <si>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</si>
  <si>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</si>
  <si>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</si>
  <si>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</si>
  <si>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</si>
  <si>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</si>
  <si>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</si>
  <si>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</si>
  <si>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</si>
  <si>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</si>
  <si>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</si>
  <si>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</si>
  <si>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</si>
  <si>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</si>
  <si>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</si>
  <si>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</si>
  <si>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</si>
  <si>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</si>
  <si>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</si>
  <si>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</si>
  <si>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</si>
  <si>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</si>
  <si>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</si>
  <si>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</si>
  <si>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</si>
  <si>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</si>
  <si>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</si>
  <si>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</si>
  <si>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</si>
  <si>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</si>
  <si>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</si>
  <si>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</si>
  <si>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</si>
  <si>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</si>
  <si>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</si>
  <si>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</si>
  <si>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</si>
  <si>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</si>
  <si>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</si>
  <si>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</si>
  <si>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</si>
  <si>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</si>
  <si>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</si>
  <si>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</si>
  <si>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</si>
  <si>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</si>
  <si>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</si>
  <si>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</si>
  <si>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</si>
  <si>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</si>
  <si>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</si>
  <si>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</si>
  <si>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</si>
  <si>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</si>
  <si>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</si>
  <si>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</si>
  <si>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</si>
  <si>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</si>
  <si>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</si>
  <si>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</si>
  <si>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</si>
  <si>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</si>
  <si>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</si>
  <si>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</si>
  <si>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</si>
  <si>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</si>
  <si>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</si>
  <si>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</si>
  <si>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</si>
  <si>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</si>
  <si>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</si>
  <si>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</si>
  <si>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</si>
  <si>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</si>
  <si>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</si>
  <si>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</si>
  <si>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</si>
  <si>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</si>
  <si>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</si>
  <si>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</si>
  <si>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</si>
  <si>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</si>
  <si>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</si>
  <si>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</si>
  <si>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</si>
  <si>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</si>
  <si>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</si>
  <si>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</si>
  <si>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</si>
  <si>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</si>
  <si>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</si>
  <si>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</si>
  <si>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</si>
  <si>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</si>
  <si>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</si>
  <si>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</si>
  <si>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</si>
  <si>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</si>
  <si>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</si>
  <si>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</si>
  <si>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</si>
  <si>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</si>
  <si>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</si>
  <si>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</si>
  <si>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</si>
  <si>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</si>
  <si>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</si>
  <si>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</si>
  <si>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</si>
  <si>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</si>
  <si>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</si>
  <si>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</si>
  <si>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</si>
  <si>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</si>
  <si>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</si>
  <si>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</si>
  <si>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</si>
  <si>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</si>
  <si>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</si>
  <si>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</si>
  <si>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</si>
  <si>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</si>
  <si>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</si>
  <si>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</si>
  <si>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</si>
  <si>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</si>
  <si>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</si>
  <si>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</si>
  <si>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</si>
  <si>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</si>
  <si>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</si>
  <si>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</si>
  <si>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</si>
  <si>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</si>
  <si>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</si>
  <si>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</si>
  <si>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</si>
  <si>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</si>
  <si>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</si>
  <si>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</si>
  <si>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</si>
  <si>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</si>
  <si>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</si>
  <si>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</si>
  <si>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</si>
  <si>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</si>
  <si>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</si>
  <si>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</si>
  <si>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</si>
  <si>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</si>
  <si>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</si>
  <si>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</si>
  <si>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</si>
  <si>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</si>
  <si>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</si>
  <si>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</si>
  <si>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</si>
  <si>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</si>
  <si>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</si>
  <si>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</si>
  <si>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</si>
  <si>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</si>
  <si>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</si>
  <si>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</si>
  <si>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</si>
  <si>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</si>
  <si>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</si>
  <si>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</si>
  <si>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</si>
  <si>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</si>
  <si>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</si>
  <si>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</si>
  <si>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</si>
  <si>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</si>
  <si>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</si>
  <si>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</si>
  <si>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</si>
  <si>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</si>
  <si>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</si>
  <si>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</si>
  <si>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</si>
  <si>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</si>
  <si>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</si>
  <si>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</si>
  <si>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</si>
  <si>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</si>
  <si>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</si>
  <si>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</si>
  <si>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</si>
  <si>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</si>
  <si>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</si>
  <si>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</si>
  <si>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</si>
  <si>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</si>
  <si>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</si>
  <si>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</si>
  <si>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</si>
  <si>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</si>
  <si>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</si>
  <si>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</si>
  <si>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</si>
  <si>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</si>
  <si>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</si>
  <si>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</si>
  <si>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</si>
  <si>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</si>
  <si>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</si>
  <si>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</si>
  <si>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</si>
  <si>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</si>
  <si>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</si>
  <si>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</si>
  <si>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</si>
  <si>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</si>
  <si>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</si>
  <si>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</si>
  <si>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</si>
  <si>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</si>
  <si>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</si>
  <si>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</si>
  <si>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</si>
  <si>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</si>
  <si>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</si>
  <si>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</si>
  <si>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</si>
  <si>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</si>
  <si>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</si>
  <si>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</si>
  <si>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</si>
  <si>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</si>
  <si>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</si>
  <si>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</si>
  <si>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</si>
  <si>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</si>
  <si>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</si>
  <si>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</si>
  <si>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</si>
  <si>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</si>
  <si>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</si>
  <si>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</si>
  <si>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</si>
  <si>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</si>
  <si>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</si>
  <si>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</si>
  <si>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</si>
  <si>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</si>
  <si>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</si>
  <si>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</si>
  <si>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</si>
  <si>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</si>
  <si>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</si>
  <si>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</si>
  <si>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</si>
  <si>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</si>
  <si>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</si>
  <si>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</si>
  <si>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</si>
  <si>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</si>
  <si>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</si>
  <si>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</si>
  <si>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</si>
  <si>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</si>
  <si>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</si>
  <si>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</si>
  <si>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</si>
  <si>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</si>
  <si>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</si>
  <si>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</si>
  <si>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</si>
  <si>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</si>
  <si>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</si>
  <si>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</si>
  <si>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</si>
  <si>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</si>
  <si>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</si>
  <si>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</si>
  <si>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</si>
  <si>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</si>
  <si>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</si>
  <si>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</si>
  <si>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</si>
  <si>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</si>
  <si>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</si>
  <si>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</si>
  <si>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</si>
  <si>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</si>
  <si>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</si>
  <si>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</si>
  <si>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</si>
  <si>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</si>
  <si>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</si>
  <si>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</si>
  <si>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</si>
  <si>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</si>
  <si>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</si>
  <si>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</si>
  <si>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</si>
  <si>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</si>
  <si>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</si>
  <si>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</si>
  <si>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</si>
  <si>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</si>
  <si>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</si>
  <si>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</si>
  <si>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</si>
  <si>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</si>
  <si>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</si>
  <si>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</si>
  <si>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</si>
  <si>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</si>
  <si>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</si>
  <si>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</si>
  <si>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</si>
  <si>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</si>
  <si>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</si>
  <si>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</si>
  <si>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</si>
  <si>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</si>
  <si>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</si>
  <si>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</si>
  <si>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</si>
  <si>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</si>
  <si>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</si>
  <si>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</si>
  <si>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</si>
  <si>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</si>
  <si>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</si>
  <si>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</si>
  <si>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</si>
  <si>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</si>
  <si>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</si>
  <si>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</si>
  <si>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</si>
  <si>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</si>
  <si>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</si>
  <si>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</si>
  <si>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</si>
  <si>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</si>
  <si>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</si>
  <si>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</si>
  <si>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</si>
  <si>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</si>
  <si>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</si>
  <si>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</si>
  <si>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</si>
  <si>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</si>
  <si>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</si>
  <si>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</si>
  <si>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</si>
  <si>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</si>
  <si>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</si>
  <si>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</si>
  <si>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</si>
  <si>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</si>
  <si>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</si>
  <si>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</si>
  <si>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</si>
  <si>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</si>
  <si>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</si>
  <si>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</si>
  <si>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</si>
  <si>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</si>
  <si>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</si>
  <si>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</si>
  <si>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</si>
  <si>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</si>
  <si>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</si>
  <si>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</si>
  <si>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</si>
  <si>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</si>
  <si>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</si>
  <si>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</si>
  <si>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</si>
  <si>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</si>
  <si>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</si>
  <si>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</si>
  <si>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</si>
  <si>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</si>
  <si>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</si>
  <si>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</si>
  <si>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</si>
  <si>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</si>
  <si>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</si>
  <si>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</si>
  <si>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</si>
  <si>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</si>
  <si>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</si>
  <si>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</si>
  <si>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</si>
  <si>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</si>
  <si>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</si>
  <si>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</si>
  <si>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</si>
  <si>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</si>
  <si>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</si>
  <si>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</si>
  <si>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</si>
  <si>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</si>
  <si>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</si>
  <si>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</si>
  <si>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</si>
  <si>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</si>
  <si>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</si>
  <si>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</si>
  <si>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</si>
  <si>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</si>
  <si>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</si>
  <si>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</si>
  <si>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</si>
  <si>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</si>
  <si>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</si>
  <si>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</si>
  <si>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</si>
  <si>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</si>
  <si>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</si>
  <si>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</si>
  <si>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</si>
  <si>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</si>
  <si>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</si>
  <si>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</si>
  <si>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</si>
  <si>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</si>
  <si>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</si>
  <si>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</si>
  <si>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</si>
  <si>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</si>
  <si>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</si>
  <si>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</si>
  <si>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</si>
  <si>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</si>
  <si>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</si>
  <si>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</si>
  <si>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</si>
  <si>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</si>
  <si>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</si>
  <si>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</si>
  <si>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</si>
  <si>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</si>
  <si>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</si>
  <si>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</si>
  <si>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</si>
  <si>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</si>
  <si>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</si>
  <si>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</si>
  <si>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</si>
  <si>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</si>
  <si>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</si>
  <si>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</si>
  <si>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</si>
  <si>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</si>
  <si>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</si>
  <si>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</si>
  <si>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</si>
  <si>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</si>
  <si>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</si>
  <si>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</si>
  <si>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</si>
  <si>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</si>
  <si>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</si>
  <si>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</si>
  <si>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</si>
  <si>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</si>
  <si>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</si>
  <si>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</si>
  <si>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</si>
  <si>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</si>
  <si>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</si>
  <si>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</si>
  <si>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</si>
  <si>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</si>
  <si>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</si>
  <si>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</si>
  <si>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</si>
  <si>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</si>
  <si>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</si>
  <si>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</si>
  <si>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</si>
  <si>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</si>
  <si>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</si>
  <si>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</si>
  <si>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</si>
  <si>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</si>
  <si>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</si>
  <si>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</si>
  <si>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</si>
  <si>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</si>
  <si>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</si>
  <si>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</si>
  <si>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</si>
  <si>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</si>
  <si>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</si>
  <si>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</si>
  <si>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</si>
  <si>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</si>
  <si>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</si>
  <si>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</si>
  <si>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</si>
  <si>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</si>
  <si>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</si>
  <si>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</si>
  <si>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</si>
  <si>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</si>
  <si>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</si>
  <si>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</si>
  <si>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</si>
  <si>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</si>
  <si>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</si>
  <si>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</si>
  <si>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</si>
  <si>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</si>
  <si>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</si>
  <si>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</si>
  <si>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</si>
  <si>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</si>
  <si>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</si>
  <si>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</si>
  <si>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</si>
  <si>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</si>
  <si>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</si>
  <si>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</si>
  <si>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</si>
  <si>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</si>
  <si>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</si>
  <si>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</si>
  <si>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</si>
  <si>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</si>
  <si>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</si>
  <si>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</si>
  <si>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</si>
  <si>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</si>
  <si>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</si>
  <si>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</si>
  <si>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</si>
  <si>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</si>
  <si>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</si>
  <si>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</si>
  <si>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</si>
  <si>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</si>
  <si>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</si>
  <si>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</si>
  <si>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</si>
  <si>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</si>
  <si>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</si>
  <si>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</si>
  <si>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</si>
  <si>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</si>
  <si>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</si>
  <si>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</si>
  <si>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</si>
  <si>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</si>
  <si>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</si>
  <si>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</si>
  <si>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</si>
  <si>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</si>
  <si>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</si>
  <si>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</si>
  <si>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</si>
  <si>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</si>
  <si>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</si>
  <si>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</si>
  <si>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</si>
  <si>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</si>
  <si>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</si>
  <si>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</si>
  <si>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</si>
  <si>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</si>
  <si>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</si>
  <si>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</si>
  <si>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</si>
  <si>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</si>
  <si>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</si>
  <si>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</si>
  <si>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</si>
  <si>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</si>
  <si>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</si>
  <si>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</si>
  <si>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</si>
  <si>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</si>
  <si>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</si>
  <si>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</si>
  <si>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</si>
  <si>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</si>
  <si>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</si>
  <si>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</si>
  <si>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</si>
  <si>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</si>
  <si>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</si>
  <si>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</si>
  <si>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</si>
  <si>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</si>
  <si>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</si>
  <si>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</si>
  <si>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</si>
  <si>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</si>
  <si>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</si>
  <si>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</si>
  <si>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</si>
  <si>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</si>
  <si>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</si>
  <si>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</si>
  <si>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</si>
  <si>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</si>
  <si>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</si>
  <si>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</si>
  <si>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</si>
  <si>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</si>
  <si>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</si>
  <si>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</si>
  <si>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</si>
  <si>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</si>
  <si>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</si>
  <si>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</si>
  <si>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</si>
  <si>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</si>
  <si>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</si>
  <si>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</si>
  <si>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</si>
  <si>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</si>
  <si>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</si>
  <si>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</si>
  <si>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</si>
  <si>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</si>
  <si>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</si>
  <si>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</si>
  <si>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</si>
  <si>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</si>
  <si>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</si>
  <si>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</si>
  <si>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</si>
  <si>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</si>
  <si>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</si>
  <si>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</si>
  <si>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</si>
  <si>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</si>
  <si>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</si>
  <si>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</si>
  <si>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</si>
  <si>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</si>
  <si>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</si>
  <si>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</si>
  <si>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</si>
  <si>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</si>
  <si>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</si>
  <si>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</si>
  <si>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</si>
  <si>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</si>
  <si>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</si>
  <si>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</si>
  <si>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</si>
  <si>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</si>
  <si>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</si>
  <si>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</si>
  <si>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</si>
  <si>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</si>
  <si>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</si>
  <si>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</si>
  <si>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</si>
  <si>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</si>
  <si>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</si>
  <si>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</si>
  <si>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</si>
  <si>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</si>
  <si>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</si>
  <si>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</si>
  <si>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</si>
  <si>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</si>
  <si>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</si>
  <si>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</si>
  <si>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</si>
  <si>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</si>
  <si>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</si>
  <si>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</si>
  <si>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</si>
  <si>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</si>
  <si>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</si>
  <si>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</si>
  <si>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</si>
  <si>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</si>
  <si>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</si>
  <si>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</si>
  <si>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</si>
  <si>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</si>
  <si>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</si>
  <si>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</si>
  <si>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</si>
  <si>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</si>
  <si>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</si>
  <si>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</si>
  <si>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</si>
  <si>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</si>
  <si>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</si>
  <si>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</si>
  <si>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</si>
  <si>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</si>
  <si>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</si>
  <si>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</si>
  <si>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</si>
  <si>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</si>
  <si>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</si>
  <si>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</si>
  <si>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</si>
  <si>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</si>
  <si>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</si>
  <si>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</si>
  <si>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</si>
  <si>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</si>
  <si>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</si>
  <si>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</si>
  <si>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</si>
  <si>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</si>
  <si>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</si>
  <si>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</si>
  <si>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</si>
  <si>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</si>
  <si>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</si>
  <si>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</si>
  <si>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</si>
  <si>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</si>
  <si>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</si>
  <si>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</si>
  <si>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</si>
  <si>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</si>
  <si>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</si>
  <si>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</si>
  <si>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</si>
  <si>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</si>
  <si>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</si>
  <si>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</si>
  <si>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</si>
  <si>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</si>
  <si>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</si>
  <si>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</si>
  <si>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</si>
  <si>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</si>
  <si>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</si>
  <si>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</si>
  <si>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</si>
  <si>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</si>
  <si>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</si>
  <si>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</si>
  <si>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</si>
  <si>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</si>
  <si>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</si>
  <si>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</si>
  <si>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</si>
  <si>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</si>
  <si>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</si>
  <si>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</si>
  <si>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</si>
  <si>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</si>
  <si>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</si>
  <si>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</si>
  <si>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</si>
  <si>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</si>
  <si>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</si>
  <si>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</si>
  <si>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</si>
  <si>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</si>
  <si>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</si>
  <si>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</si>
  <si>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</si>
  <si>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</si>
  <si>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</si>
  <si>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</si>
  <si>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</si>
  <si>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</si>
  <si>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</si>
  <si>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</si>
  <si>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</si>
  <si>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</si>
  <si>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</si>
  <si>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</si>
  <si>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</si>
  <si>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</si>
  <si>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</si>
  <si>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</si>
  <si>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</si>
  <si>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</si>
  <si>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</si>
  <si>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</si>
  <si>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</si>
  <si>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</si>
  <si>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</si>
  <si>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</si>
  <si>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</si>
  <si>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</si>
  <si>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</si>
  <si>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</si>
  <si>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</si>
  <si>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</si>
  <si>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</si>
  <si>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</si>
  <si>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</si>
  <si>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</si>
  <si>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</si>
  <si>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</si>
  <si>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</si>
  <si>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</si>
  <si>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</si>
  <si>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</si>
  <si>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</si>
  <si>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</si>
  <si>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</si>
  <si>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</si>
  <si>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</si>
  <si>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</si>
  <si>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</si>
  <si>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</si>
  <si>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</si>
  <si>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</si>
  <si>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</si>
  <si>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</si>
  <si>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</si>
  <si>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</si>
  <si>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</si>
  <si>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</si>
  <si>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</si>
  <si>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</si>
  <si>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</si>
  <si>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</si>
  <si>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</si>
  <si>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</si>
  <si>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</si>
  <si>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</si>
  <si>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</si>
  <si>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</si>
  <si>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</si>
  <si>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</si>
  <si>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</si>
  <si>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</si>
  <si>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</si>
  <si>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</si>
  <si>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</si>
  <si>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</si>
  <si>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</si>
  <si>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</si>
  <si>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</si>
  <si>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</si>
  <si>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</si>
  <si>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</si>
  <si>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</si>
  <si>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</si>
  <si>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</si>
  <si>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</si>
  <si>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</si>
  <si>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</si>
  <si>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</si>
  <si>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</si>
  <si>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</si>
  <si>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</si>
  <si>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</si>
  <si>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</si>
  <si>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</si>
  <si>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</si>
  <si>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</si>
  <si>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</si>
  <si>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</si>
  <si>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</si>
  <si>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</si>
  <si>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</si>
  <si>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</si>
  <si>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</si>
  <si>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</si>
  <si>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</si>
  <si>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</si>
  <si>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</si>
  <si>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</si>
  <si>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</si>
  <si>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</si>
  <si>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</si>
  <si>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</si>
  <si>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</si>
  <si>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</si>
  <si>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</si>
  <si>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</si>
  <si>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</si>
  <si>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</si>
  <si>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</si>
  <si>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</si>
  <si>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</si>
  <si>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</si>
  <si>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</si>
  <si>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</si>
  <si>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</si>
  <si>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</si>
  <si>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</si>
  <si>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</si>
  <si>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</si>
  <si>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</si>
  <si>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</si>
  <si>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</si>
  <si>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</si>
  <si>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</si>
  <si>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</si>
  <si>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</si>
  <si>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</si>
  <si>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</si>
  <si>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</si>
  <si>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</si>
  <si>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</si>
  <si>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</si>
  <si>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</si>
  <si>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</si>
  <si>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</si>
  <si>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</si>
  <si>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</si>
  <si>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</si>
  <si>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</si>
  <si>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</si>
  <si>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</si>
  <si>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</si>
  <si>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</si>
  <si>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</si>
  <si>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</si>
  <si>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</si>
  <si>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</si>
  <si>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</si>
  <si>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</si>
  <si>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</si>
  <si>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</si>
  <si>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</si>
  <si>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</si>
  <si>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</si>
  <si>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</si>
  <si>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</si>
  <si>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</si>
  <si>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</si>
  <si>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</si>
  <si>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</si>
  <si>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</si>
  <si>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</si>
  <si>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</si>
  <si>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</si>
  <si>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</si>
  <si>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</si>
  <si>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</si>
  <si>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</si>
  <si>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</si>
  <si>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</si>
  <si>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</si>
  <si>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</si>
  <si>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</si>
  <si>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</si>
  <si>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</si>
  <si>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</si>
  <si>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</si>
  <si>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</si>
  <si>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</si>
  <si>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</si>
  <si>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</si>
  <si>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</si>
  <si>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</si>
  <si>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</si>
  <si>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</si>
  <si>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</si>
  <si>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</si>
  <si>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</si>
  <si>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</si>
  <si>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</si>
  <si>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</si>
  <si>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</si>
  <si>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</si>
  <si>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</si>
  <si>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</si>
  <si>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</si>
  <si>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</si>
  <si>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</si>
  <si>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</si>
  <si>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</si>
  <si>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</si>
  <si>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</si>
  <si>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</si>
  <si>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</si>
  <si>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</si>
  <si>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</si>
  <si>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</si>
  <si>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</si>
  <si>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</si>
  <si>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</si>
  <si>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</si>
  <si>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</si>
  <si>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</si>
  <si>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</si>
  <si>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</si>
  <si>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</si>
  <si>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</si>
  <si>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</si>
  <si>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</si>
  <si>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</si>
  <si>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</si>
  <si>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</si>
  <si>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</si>
  <si>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</si>
  <si>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</si>
  <si>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</si>
  <si>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</si>
  <si>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</si>
  <si>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</si>
  <si>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</si>
  <si>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</si>
  <si>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</si>
  <si>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</si>
  <si>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</si>
  <si>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</si>
  <si>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</si>
  <si>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</si>
  <si>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</si>
  <si>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</si>
  <si>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</si>
  <si>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</si>
  <si>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</si>
  <si>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</si>
  <si>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</si>
  <si>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</si>
  <si>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</si>
  <si>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</si>
  <si>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</si>
  <si>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</si>
  <si>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</si>
  <si>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</si>
  <si>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</si>
  <si>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</si>
  <si>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</si>
  <si>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</si>
  <si>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</si>
  <si>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</si>
  <si>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</si>
  <si>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</si>
  <si>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</si>
  <si>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</si>
  <si>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</si>
  <si>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</si>
  <si>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</si>
  <si>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</si>
  <si>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</si>
  <si>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</si>
  <si>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</si>
  <si>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</si>
  <si>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</si>
  <si>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</si>
  <si>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</si>
  <si>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</si>
  <si>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</si>
  <si>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</si>
  <si>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</si>
  <si>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</si>
  <si>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</si>
  <si>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</si>
  <si>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</si>
  <si>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</si>
  <si>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</si>
  <si>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</si>
  <si>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</si>
  <si>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</si>
  <si>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</si>
  <si>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</si>
  <si>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</si>
  <si>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</si>
  <si>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</si>
  <si>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</si>
  <si>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</si>
  <si>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</si>
  <si>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</si>
  <si>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</si>
  <si>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</si>
  <si>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</si>
  <si>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</si>
  <si>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</si>
  <si>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</si>
  <si>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</si>
  <si>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</si>
  <si>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</si>
  <si>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</si>
  <si>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</si>
  <si>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</si>
  <si>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</si>
  <si>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</si>
  <si>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</si>
  <si>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</si>
  <si>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</si>
  <si>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</si>
  <si>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</si>
  <si>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</si>
  <si>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</si>
  <si>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</si>
  <si>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</si>
  <si>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</si>
  <si>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</si>
  <si>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</si>
  <si>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</si>
  <si>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</si>
  <si>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</si>
  <si>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</si>
  <si>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</si>
  <si>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</si>
  <si>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</si>
  <si>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</si>
  <si>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</si>
  <si>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</si>
  <si>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</si>
  <si>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</si>
  <si>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</si>
  <si>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</si>
  <si>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</si>
  <si>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</si>
  <si>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</si>
  <si>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</si>
  <si>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</si>
  <si>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</si>
  <si>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</si>
  <si>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</si>
  <si>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</si>
  <si>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</si>
  <si>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</si>
  <si>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</si>
  <si>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</si>
  <si>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</si>
  <si>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</si>
  <si>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</si>
  <si>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</si>
  <si>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</si>
  <si>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</si>
  <si>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</si>
  <si>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</si>
  <si>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</si>
  <si>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</si>
  <si>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</si>
  <si>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</si>
  <si>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</si>
  <si>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</si>
  <si>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</si>
  <si>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</si>
  <si>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</si>
  <si>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</si>
  <si>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</si>
  <si>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</si>
  <si>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</si>
  <si>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</si>
  <si>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</si>
  <si>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</si>
  <si>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</si>
  <si>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</si>
  <si>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</si>
  <si>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</si>
  <si>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</si>
  <si>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</si>
  <si>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</si>
  <si>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</si>
  <si>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</si>
  <si>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</si>
  <si>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</si>
  <si>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</si>
  <si>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</si>
  <si>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</si>
  <si>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</si>
  <si>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</si>
  <si>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</si>
  <si>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</si>
  <si>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</si>
  <si>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</si>
  <si>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</si>
  <si>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</si>
  <si>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</si>
  <si>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</si>
  <si>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</si>
  <si>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</si>
  <si>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</si>
  <si>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</si>
  <si>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</si>
  <si>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</si>
  <si>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</si>
  <si>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</si>
  <si>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</si>
  <si>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</si>
  <si>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</si>
  <si>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</si>
  <si>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</si>
  <si>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</si>
  <si>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</si>
  <si>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</si>
  <si>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</si>
  <si>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</si>
  <si>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</si>
  <si>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</si>
  <si>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</si>
  <si>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</si>
  <si>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</si>
  <si>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</si>
  <si>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</si>
  <si>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</si>
  <si>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</si>
  <si>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</si>
  <si>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</si>
  <si>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</si>
  <si>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</si>
  <si>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</si>
  <si>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</si>
  <si>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</si>
  <si>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</si>
  <si>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</si>
  <si>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</si>
  <si>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</si>
  <si>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</si>
  <si>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</si>
  <si>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</si>
  <si>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</si>
  <si>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</si>
  <si>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</si>
  <si>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</si>
  <si>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</si>
  <si>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</si>
  <si>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</si>
  <si>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</si>
  <si>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</si>
  <si>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</si>
  <si>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</si>
  <si>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</si>
  <si>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</si>
  <si>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</si>
  <si>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</si>
  <si>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</si>
  <si>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</si>
  <si>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</si>
  <si>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</si>
  <si>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</si>
  <si>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</si>
  <si>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</si>
  <si>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</si>
  <si>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</si>
  <si>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</si>
  <si>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</si>
  <si>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</si>
  <si>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</si>
  <si>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</si>
  <si>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</si>
  <si>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</si>
  <si>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</si>
  <si>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</si>
  <si>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</si>
  <si>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</si>
  <si>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</si>
  <si>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</si>
  <si>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</si>
  <si>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</si>
  <si>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</si>
  <si>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</si>
  <si>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</si>
  <si>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</si>
  <si>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</si>
  <si>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</si>
  <si>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</si>
  <si>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</si>
  <si>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</si>
  <si>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</si>
  <si>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</si>
  <si>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</si>
  <si>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</si>
  <si>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</si>
  <si>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</si>
  <si>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</si>
  <si>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</si>
  <si>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</si>
  <si>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</si>
  <si>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</si>
  <si>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</si>
  <si>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</si>
  <si>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</si>
  <si>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</si>
  <si>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</si>
  <si>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</si>
  <si>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</si>
  <si>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</si>
  <si>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</si>
  <si>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</si>
  <si>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</si>
  <si>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</si>
  <si>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</si>
  <si>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</si>
  <si>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</si>
  <si>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</si>
  <si>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</si>
  <si>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</si>
  <si>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</si>
  <si>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</si>
  <si>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</si>
  <si>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</si>
  <si>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</si>
  <si>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</si>
  <si>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</si>
  <si>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</si>
  <si>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</si>
  <si>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</si>
  <si>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</si>
  <si>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</si>
  <si>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</si>
  <si>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</si>
  <si>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</si>
  <si>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</si>
  <si>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</si>
  <si>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</si>
  <si>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</si>
  <si>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</si>
  <si>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</si>
  <si>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</si>
  <si>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</si>
  <si>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</si>
  <si>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</si>
  <si>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</si>
  <si>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</si>
  <si>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</si>
  <si>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</si>
  <si>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</si>
  <si>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</si>
  <si>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</si>
  <si>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</si>
  <si>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</si>
  <si>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</si>
  <si>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</si>
  <si>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</si>
  <si>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</si>
  <si>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</si>
  <si>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</si>
  <si>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</si>
  <si>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</si>
  <si>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</si>
  <si>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</si>
  <si>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</si>
  <si>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</si>
  <si>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</si>
  <si>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</si>
  <si>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</si>
  <si>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</si>
  <si>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</si>
  <si>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</si>
  <si>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</si>
  <si>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</si>
  <si>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</si>
  <si>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</si>
  <si>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</si>
  <si>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</si>
  <si>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</si>
  <si>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</si>
  <si>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</si>
  <si>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</si>
  <si>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</si>
  <si>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</si>
  <si>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</si>
  <si>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</si>
  <si>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</si>
  <si>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</si>
  <si>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</si>
  <si>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</si>
  <si>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</si>
  <si>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</si>
  <si>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</si>
  <si>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</si>
  <si>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</si>
  <si>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</si>
  <si>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</si>
  <si>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</si>
  <si>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</si>
  <si>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</si>
  <si>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</si>
  <si>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</si>
  <si>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</si>
  <si>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</si>
  <si>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</si>
  <si>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</si>
  <si>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</si>
  <si>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</si>
  <si>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</si>
  <si>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</si>
  <si>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</si>
  <si>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</si>
  <si>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</si>
  <si>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</si>
  <si>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</si>
  <si>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</si>
  <si>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</si>
  <si>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</si>
  <si>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</si>
  <si>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</si>
  <si>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</si>
  <si>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</si>
  <si>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</si>
  <si>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</si>
  <si>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</si>
  <si>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</si>
  <si>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</si>
  <si>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</si>
  <si>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</si>
  <si>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</si>
  <si>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</si>
  <si>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</si>
  <si>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</si>
  <si>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</si>
  <si>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</si>
  <si>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</si>
  <si>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</si>
  <si>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</si>
  <si>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</si>
  <si>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</si>
  <si>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</si>
  <si>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</si>
  <si>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</si>
  <si>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</si>
  <si>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</si>
  <si>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</si>
  <si>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</si>
  <si>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</si>
  <si>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</si>
  <si>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</si>
  <si>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</si>
  <si>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</si>
  <si>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</si>
  <si>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</si>
  <si>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</si>
  <si>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</si>
  <si>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</si>
  <si>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</si>
  <si>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</si>
  <si>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</si>
  <si>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</si>
  <si>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</si>
  <si>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</si>
  <si>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</si>
  <si>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</si>
  <si>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</si>
  <si>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</si>
  <si>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</si>
  <si>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</si>
  <si>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</si>
  <si>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</si>
  <si>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</si>
  <si>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</si>
  <si>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</si>
  <si>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</si>
  <si>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</si>
  <si>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</si>
  <si>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</si>
  <si>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</si>
  <si>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</si>
  <si>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</si>
  <si>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</si>
  <si>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</si>
  <si>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</si>
  <si>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</si>
  <si>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</si>
  <si>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</si>
  <si>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</si>
  <si>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</si>
  <si>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</si>
  <si>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</si>
  <si>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</si>
  <si>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</si>
  <si>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</si>
  <si>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</si>
  <si>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</si>
  <si>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</si>
  <si>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</si>
  <si>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</si>
  <si>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</si>
  <si>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</si>
  <si>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</si>
  <si>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</si>
  <si>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</si>
  <si>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</si>
  <si>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</si>
  <si>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</si>
  <si>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</si>
  <si>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</si>
  <si>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</si>
  <si>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</si>
  <si>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</si>
  <si>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</si>
  <si>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</si>
  <si>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</si>
  <si>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</si>
  <si>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</si>
  <si>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</si>
  <si>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</si>
  <si>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</si>
  <si>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</si>
  <si>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</si>
  <si>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</si>
  <si>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</si>
  <si>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</si>
  <si>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</si>
  <si>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</si>
  <si>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</si>
  <si>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</si>
  <si>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</si>
  <si>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</si>
  <si>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</si>
  <si>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</si>
  <si>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</si>
  <si>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</si>
  <si>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</si>
  <si>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</si>
  <si>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</si>
  <si>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</si>
  <si>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</si>
  <si>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</si>
  <si>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</si>
  <si>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</si>
  <si>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</si>
  <si>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</si>
  <si>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</si>
  <si>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</si>
  <si>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</si>
  <si>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</si>
  <si>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</si>
  <si>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</si>
  <si>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</si>
  <si>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</si>
  <si>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</si>
  <si>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</si>
  <si>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</si>
  <si>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</si>
  <si>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</si>
  <si>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</si>
  <si>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</si>
  <si>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</si>
  <si>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</si>
  <si>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</si>
  <si>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</si>
  <si>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</si>
  <si>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</si>
  <si>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</si>
  <si>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</si>
  <si>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</si>
  <si>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</si>
  <si>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</si>
  <si>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</si>
  <si>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</si>
  <si>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</si>
  <si>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</si>
  <si>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</si>
  <si>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</si>
  <si>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</si>
  <si>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</si>
  <si>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</si>
  <si>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</si>
  <si>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</si>
  <si>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</si>
  <si>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</si>
  <si>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</si>
  <si>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</si>
  <si>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</si>
  <si>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</si>
  <si>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</si>
  <si>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</si>
  <si>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</si>
  <si>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</si>
  <si>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</si>
  <si>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</si>
  <si>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</si>
  <si>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</si>
  <si>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</si>
  <si>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</si>
  <si>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</si>
  <si>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</si>
  <si>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</si>
  <si>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</si>
  <si>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</si>
  <si>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</si>
  <si>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</si>
  <si>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</si>
  <si>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</si>
  <si>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</si>
  <si>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</si>
  <si>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</si>
  <si>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</si>
  <si>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</si>
  <si>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</si>
  <si>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</si>
  <si>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</si>
  <si>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</si>
  <si>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</si>
  <si>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</si>
  <si>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</si>
  <si>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</si>
  <si>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</si>
  <si>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</si>
  <si>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</si>
  <si>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</si>
  <si>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</si>
  <si>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</si>
  <si>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</si>
  <si>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</si>
  <si>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</si>
  <si>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</si>
  <si>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</si>
  <si>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</si>
  <si>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</si>
  <si>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</si>
  <si>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</si>
  <si>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</si>
  <si>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</si>
  <si>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</si>
  <si>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</si>
  <si>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</si>
  <si>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</si>
  <si>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</si>
  <si>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</si>
  <si>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</si>
  <si>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</si>
  <si>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</si>
  <si>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</si>
  <si>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</si>
  <si>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</si>
  <si>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</si>
  <si>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</si>
  <si>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</si>
  <si>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</si>
  <si>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</si>
  <si>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</si>
  <si>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</si>
  <si>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</si>
  <si>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</si>
  <si>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</si>
  <si>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</si>
  <si>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</si>
  <si>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</si>
  <si>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</si>
  <si>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</si>
  <si>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</si>
  <si>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</si>
  <si>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</si>
  <si>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</si>
  <si>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</si>
  <si>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</si>
  <si>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</si>
  <si>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</si>
  <si>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</si>
  <si>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</si>
  <si>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</si>
  <si>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</si>
  <si>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</si>
  <si>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</si>
  <si>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</si>
  <si>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</si>
  <si>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</si>
  <si>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</si>
  <si>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</si>
  <si>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</si>
  <si>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</si>
  <si>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</si>
  <si>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</si>
  <si>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</si>
  <si>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</si>
  <si>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</si>
  <si>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</si>
  <si>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</si>
  <si>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</si>
  <si>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</si>
  <si>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</si>
  <si>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</si>
  <si>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</si>
  <si>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</si>
  <si>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</si>
  <si>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</si>
  <si>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</si>
  <si>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</si>
  <si>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</si>
  <si>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</si>
  <si>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</si>
  <si>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</si>
  <si>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</si>
  <si>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</si>
  <si>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</si>
  <si>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</si>
  <si>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</si>
  <si>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</si>
  <si>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</si>
  <si>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</si>
  <si>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</si>
  <si>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</si>
  <si>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</si>
  <si>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</si>
  <si>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</si>
  <si>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</si>
  <si>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</si>
  <si>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</si>
  <si>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</si>
  <si>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</si>
  <si>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</si>
  <si>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</si>
  <si>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</si>
  <si>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</si>
  <si>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</si>
  <si>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</si>
  <si>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</si>
  <si>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</si>
  <si>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</si>
  <si>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</si>
  <si>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</si>
  <si>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</si>
  <si>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</si>
  <si>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</si>
  <si>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</si>
  <si>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</si>
  <si>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</si>
  <si>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</si>
  <si>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</si>
  <si>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</si>
  <si>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</si>
  <si>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</si>
  <si>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</si>
  <si>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</si>
  <si>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</si>
  <si>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</si>
  <si>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</si>
  <si>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</si>
  <si>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</si>
  <si>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</si>
  <si>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</si>
  <si>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</si>
  <si>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</si>
  <si>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</si>
  <si>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</si>
  <si>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</si>
  <si>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</si>
  <si>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</si>
  <si>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</si>
  <si>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</si>
  <si>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</si>
  <si>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</si>
  <si>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</si>
  <si>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</si>
  <si>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</si>
  <si>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</si>
  <si>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</si>
  <si>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</si>
  <si>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</si>
  <si>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</si>
  <si>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</si>
  <si>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</si>
  <si>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</si>
  <si>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</si>
  <si>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</si>
  <si>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</si>
  <si>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</si>
  <si>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</si>
  <si>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</si>
  <si>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</si>
  <si>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</si>
  <si>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</si>
  <si>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</si>
  <si>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</si>
  <si>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</si>
  <si>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</si>
  <si>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</si>
  <si>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</si>
  <si>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</si>
  <si>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</si>
  <si>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</si>
  <si>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</si>
  <si>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</si>
  <si>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</si>
  <si>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</si>
  <si>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</si>
  <si>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</si>
  <si>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</si>
  <si>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</si>
  <si>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</si>
  <si>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</si>
  <si>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</si>
  <si>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</si>
  <si>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</si>
  <si>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</si>
  <si>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</si>
  <si>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</si>
  <si>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</si>
  <si>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</si>
  <si>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</si>
  <si>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</si>
  <si>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</si>
  <si>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</si>
  <si>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</si>
  <si>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</si>
  <si>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</si>
  <si>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</si>
  <si>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</si>
  <si>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</si>
  <si>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</si>
  <si>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</si>
  <si>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</si>
  <si>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</si>
  <si>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</si>
  <si>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</si>
  <si>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</si>
  <si>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</si>
  <si>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</si>
  <si>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</si>
  <si>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</si>
  <si>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</si>
  <si>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</si>
  <si>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</si>
  <si>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</si>
  <si>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</si>
  <si>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</si>
  <si>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</si>
  <si>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</si>
  <si>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</si>
  <si>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</si>
  <si>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</si>
  <si>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</si>
  <si>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</si>
  <si>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</si>
  <si>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</si>
  <si>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</si>
  <si>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</si>
  <si>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</si>
  <si>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</si>
  <si>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</si>
  <si>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</si>
  <si>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</si>
  <si>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</si>
  <si>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</si>
  <si>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</si>
  <si>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</si>
  <si>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</si>
  <si>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</si>
  <si>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</si>
  <si>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</si>
  <si>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</si>
  <si>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</si>
  <si>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</si>
  <si>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</si>
  <si>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</si>
  <si>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</si>
  <si>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</si>
  <si>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</si>
  <si>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</si>
  <si>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</si>
  <si>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</si>
  <si>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</si>
  <si>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</si>
  <si>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</si>
  <si>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</si>
  <si>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</si>
  <si>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</si>
  <si>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</si>
  <si>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</si>
  <si>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</si>
  <si>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</si>
  <si>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</si>
  <si>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</si>
  <si>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</si>
  <si>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</si>
  <si>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</si>
  <si>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</si>
  <si>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</si>
  <si>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</si>
  <si>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</si>
  <si>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</si>
  <si>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</si>
  <si>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</si>
  <si>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</si>
  <si>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</si>
  <si>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</si>
  <si>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</si>
  <si>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</si>
  <si>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</si>
  <si>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</si>
  <si>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</si>
  <si>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</si>
  <si>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</si>
  <si>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</si>
  <si>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</si>
  <si>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</si>
  <si>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</si>
  <si>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</si>
  <si>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</si>
  <si>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</si>
  <si>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</si>
  <si>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</si>
  <si>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</si>
  <si>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</si>
  <si>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</si>
  <si>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</si>
  <si>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</si>
  <si>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</si>
  <si>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</si>
  <si>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</si>
  <si>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</si>
  <si>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</si>
  <si>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</si>
  <si>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</si>
  <si>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</si>
  <si>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</si>
  <si>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</si>
  <si>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</si>
  <si>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</si>
  <si>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</si>
  <si>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</si>
  <si>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</si>
  <si>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</si>
  <si>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</si>
  <si>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</si>
  <si>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</si>
  <si>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</si>
  <si>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</si>
  <si>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</si>
  <si>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</si>
  <si>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</si>
  <si>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</si>
  <si>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</si>
  <si>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</si>
  <si>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</si>
  <si>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</si>
  <si>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</si>
  <si>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</si>
  <si>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</si>
  <si>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</si>
  <si>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</si>
  <si>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</si>
  <si>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</si>
  <si>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</si>
  <si>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</si>
  <si>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</si>
  <si>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</si>
  <si>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</si>
  <si>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</si>
  <si>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</si>
  <si>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</si>
  <si>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</si>
  <si>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</si>
  <si>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</si>
  <si>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</si>
  <si>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</si>
  <si>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</si>
  <si>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</si>
  <si>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</si>
  <si>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</si>
  <si>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</si>
  <si>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</si>
  <si>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</si>
  <si>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</si>
  <si>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</si>
  <si>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</si>
  <si>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</si>
  <si>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</si>
  <si>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</si>
  <si>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</si>
  <si>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</si>
  <si>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</si>
  <si>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</si>
  <si>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</si>
  <si>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</si>
  <si>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</si>
  <si>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</si>
  <si>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</si>
  <si>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</si>
  <si>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</si>
  <si>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</si>
  <si>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</si>
  <si>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</si>
  <si>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</si>
  <si>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</si>
  <si>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</si>
  <si>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</si>
  <si>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</si>
  <si>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</si>
  <si>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</si>
  <si>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</si>
  <si>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</si>
  <si>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</si>
  <si>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</si>
  <si>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</si>
  <si>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</si>
  <si>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</si>
  <si>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</si>
  <si>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</si>
  <si>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</si>
  <si>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</si>
  <si>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</si>
  <si>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</si>
  <si>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</si>
  <si>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</si>
  <si>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</si>
  <si>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</si>
  <si>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</si>
  <si>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</si>
  <si>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</si>
  <si>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</si>
  <si>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</si>
  <si>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</si>
  <si>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</si>
  <si>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</si>
  <si>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</si>
  <si>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</si>
  <si>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</si>
  <si>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</si>
  <si>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</si>
  <si>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</si>
  <si>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</si>
  <si>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</si>
  <si>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</si>
  <si>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</si>
  <si>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</si>
  <si>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</si>
  <si>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</si>
  <si>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</si>
  <si>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</si>
  <si>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</si>
  <si>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</si>
  <si>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</si>
  <si>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</si>
  <si>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</si>
  <si>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</si>
  <si>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</si>
  <si>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</si>
  <si>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</si>
  <si>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</si>
  <si>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</si>
  <si>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</si>
  <si>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</si>
  <si>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</si>
  <si>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</si>
  <si>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</si>
  <si>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</si>
  <si>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</si>
  <si>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</si>
  <si>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</si>
  <si>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</si>
  <si>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</si>
  <si>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</si>
  <si>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</si>
  <si>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</si>
  <si>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</si>
  <si>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</si>
  <si>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</si>
  <si>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</si>
  <si>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</si>
  <si>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</si>
  <si>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</si>
  <si>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</si>
  <si>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</si>
  <si>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</si>
  <si>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</si>
  <si>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</si>
  <si>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</si>
  <si>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</si>
  <si>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</si>
  <si>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</si>
  <si>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</si>
  <si>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</si>
  <si>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</si>
  <si>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</si>
  <si>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</si>
  <si>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</si>
  <si>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</si>
  <si>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</si>
  <si>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</si>
  <si>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</si>
  <si>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</si>
  <si>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</si>
  <si>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</si>
  <si>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</si>
  <si>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</si>
  <si>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</si>
  <si>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</si>
  <si>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</si>
  <si>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</si>
  <si>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</si>
  <si>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</si>
  <si>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</si>
  <si>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</si>
  <si>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</si>
  <si>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</si>
  <si>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</si>
  <si>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</si>
  <si>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</si>
  <si>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</si>
  <si>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</si>
  <si>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</si>
  <si>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</si>
  <si>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</si>
  <si>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</si>
  <si>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</si>
  <si>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</si>
  <si>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</si>
  <si>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</si>
  <si>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</si>
  <si>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</si>
  <si>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</si>
  <si>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</si>
  <si>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</si>
  <si>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</si>
  <si>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</si>
  <si>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</si>
  <si>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</si>
  <si>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</si>
  <si>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</si>
  <si>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</si>
  <si>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</si>
  <si>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</si>
  <si>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</si>
  <si>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</si>
  <si>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</si>
  <si>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</si>
  <si>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</si>
  <si>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</si>
  <si>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</si>
  <si>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</si>
  <si>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</si>
  <si>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</si>
  <si>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</si>
  <si>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</si>
  <si>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</si>
  <si>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</si>
  <si>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</si>
  <si>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</si>
  <si>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</si>
  <si>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</si>
  <si>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</si>
  <si>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</si>
  <si>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</si>
  <si>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</si>
  <si>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</si>
  <si>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</si>
  <si>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</si>
  <si>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</si>
  <si>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</si>
  <si>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</si>
  <si>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</si>
  <si>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</si>
  <si>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</si>
  <si>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</si>
  <si>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</si>
  <si>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</si>
  <si>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</si>
  <si>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</si>
  <si>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</si>
  <si>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</si>
  <si>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</si>
  <si>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</si>
  <si>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</si>
  <si>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</si>
  <si>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</si>
  <si>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</si>
  <si>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</si>
  <si>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</si>
  <si>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</si>
  <si>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</si>
  <si>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</si>
  <si>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</si>
  <si>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</si>
  <si>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</si>
  <si>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</si>
  <si>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</si>
  <si>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</si>
  <si>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</si>
  <si>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</si>
  <si>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</si>
  <si>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</si>
  <si>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</si>
  <si>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</si>
  <si>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</si>
  <si>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</si>
  <si>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</si>
  <si>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</si>
  <si>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</si>
  <si>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</si>
  <si>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</si>
  <si>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</si>
  <si>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</si>
  <si>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</si>
  <si>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</si>
  <si>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</si>
  <si>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</si>
  <si>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</si>
  <si>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</si>
  <si>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</si>
  <si>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</si>
  <si>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</si>
  <si>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</si>
  <si>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</si>
  <si>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</si>
  <si>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</si>
  <si>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</si>
  <si>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</si>
  <si>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</si>
  <si>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</si>
  <si>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</si>
  <si>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</si>
  <si>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</si>
  <si>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</si>
  <si>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</si>
  <si>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</si>
  <si>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</si>
  <si>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</si>
  <si>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</si>
  <si>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</si>
  <si>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</si>
  <si>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</si>
  <si>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</si>
  <si>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</si>
  <si>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</si>
  <si>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</si>
  <si>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</si>
  <si>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</si>
  <si>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</si>
  <si>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</si>
  <si>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</si>
  <si>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</si>
  <si>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</si>
  <si>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</si>
  <si>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</si>
  <si>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</si>
  <si>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</si>
  <si>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</si>
  <si>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</si>
  <si>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</si>
  <si>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</si>
  <si>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</si>
  <si>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</si>
  <si>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</si>
  <si>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</si>
  <si>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</si>
  <si>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</si>
  <si>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</si>
  <si>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</si>
  <si>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</si>
  <si>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</si>
  <si>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</si>
  <si>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</si>
  <si>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</si>
  <si>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</si>
  <si>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</si>
  <si>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</si>
  <si>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</si>
  <si>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</si>
  <si>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</si>
  <si>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</si>
  <si>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</si>
  <si>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</si>
  <si>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</si>
  <si>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</si>
  <si>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</si>
  <si>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</si>
  <si>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</si>
  <si>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</si>
  <si>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</si>
  <si>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</si>
  <si>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</si>
  <si>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</si>
  <si>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</si>
  <si>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</si>
  <si>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</si>
  <si>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</si>
  <si>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</si>
  <si>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</si>
  <si>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</si>
  <si>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</si>
  <si>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</si>
  <si>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</si>
  <si>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</si>
  <si>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</si>
  <si>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</si>
  <si>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</si>
  <si>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</si>
  <si>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</si>
  <si>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</si>
  <si>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</si>
  <si>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</si>
  <si>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</si>
  <si>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</si>
  <si>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</si>
  <si>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</si>
  <si>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</si>
  <si>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</si>
  <si>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</si>
  <si>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</si>
  <si>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</si>
  <si>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</si>
  <si>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</si>
  <si>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</si>
  <si>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</si>
  <si>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</si>
  <si>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</si>
  <si>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</si>
  <si>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</si>
  <si>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</si>
  <si>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</si>
  <si>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</si>
  <si>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</si>
  <si>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</si>
  <si>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</si>
  <si>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</si>
  <si>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</si>
  <si>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</si>
  <si>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</si>
  <si>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</si>
  <si>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</si>
  <si>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</si>
  <si>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</si>
  <si>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</si>
  <si>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</si>
  <si>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</si>
  <si>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</si>
  <si>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</si>
  <si>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</si>
  <si>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</si>
  <si>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</si>
  <si>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</si>
  <si>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</si>
  <si>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</si>
  <si>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</si>
  <si>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</si>
  <si>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</si>
  <si>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</si>
  <si>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</si>
  <si>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</si>
  <si>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</si>
  <si>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</si>
  <si>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</si>
  <si>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</si>
  <si>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</si>
  <si>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</si>
  <si>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</si>
  <si>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</si>
  <si>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</si>
  <si>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</si>
  <si>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</si>
  <si>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</si>
  <si>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</si>
  <si>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</si>
  <si>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</si>
  <si>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</si>
  <si>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</si>
  <si>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</si>
  <si>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</si>
  <si>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</si>
  <si>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</si>
  <si>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</si>
  <si>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</si>
  <si>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</si>
  <si>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</si>
  <si>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</si>
  <si>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</si>
  <si>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</si>
  <si>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</si>
  <si>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</si>
  <si>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</si>
  <si>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</si>
  <si>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</si>
  <si>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</si>
  <si>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</si>
  <si>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</si>
  <si>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</si>
  <si>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</si>
  <si>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</si>
  <si>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</si>
  <si>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</si>
  <si>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</si>
  <si>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</si>
  <si>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</si>
  <si>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</si>
  <si>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</si>
  <si>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</si>
  <si>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</si>
  <si>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</si>
  <si>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</si>
  <si>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</si>
  <si>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</si>
  <si>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</si>
  <si>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</si>
  <si>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</si>
  <si>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</si>
  <si>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</si>
  <si>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</si>
  <si>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</si>
  <si>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</si>
  <si>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</si>
  <si>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</si>
  <si>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</si>
  <si>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</si>
  <si>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</si>
  <si>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</si>
  <si>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</si>
  <si>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</si>
  <si>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</si>
  <si>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</si>
  <si>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</si>
  <si>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</si>
  <si>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</si>
  <si>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</si>
  <si>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</si>
  <si>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</si>
  <si>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</si>
  <si>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</si>
  <si>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</si>
  <si>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</si>
  <si>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</si>
  <si>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</si>
  <si>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</si>
  <si>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</si>
  <si>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</si>
  <si>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</si>
  <si>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</si>
  <si>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</si>
  <si>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</si>
  <si>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</si>
  <si>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</si>
  <si>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</si>
  <si>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</si>
  <si>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</si>
  <si>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</si>
  <si>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</si>
  <si>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</si>
  <si>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</si>
  <si>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</si>
  <si>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</si>
  <si>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</si>
  <si>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</si>
  <si>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</si>
  <si>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</si>
  <si>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</si>
  <si>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</si>
  <si>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</si>
  <si>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</si>
  <si>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</si>
  <si>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</si>
  <si>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</si>
  <si>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</si>
  <si>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</si>
  <si>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</si>
  <si>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</si>
  <si>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</si>
  <si>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</si>
  <si>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</si>
  <si>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</si>
  <si>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</si>
  <si>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</si>
  <si>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</si>
  <si>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</si>
  <si>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</si>
  <si>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</si>
  <si>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</si>
  <si>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</si>
  <si>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</si>
  <si>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</si>
  <si>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</si>
  <si>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</si>
  <si>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</si>
  <si>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</si>
  <si>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</si>
  <si>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</si>
  <si>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</si>
  <si>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</si>
  <si>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</si>
  <si>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</si>
  <si>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</si>
  <si>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</si>
  <si>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</si>
  <si>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</si>
  <si>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</si>
  <si>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</si>
  <si>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</si>
  <si>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</si>
  <si>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</si>
  <si>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</si>
  <si>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</si>
  <si>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</si>
  <si>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</si>
  <si>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</si>
  <si>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</si>
  <si>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</si>
  <si>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</si>
  <si>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</si>
  <si>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</si>
  <si>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</si>
  <si>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</si>
  <si>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</si>
  <si>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</si>
  <si>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</si>
  <si>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</si>
  <si>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</si>
  <si>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</si>
  <si>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</si>
  <si>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</si>
  <si>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</si>
  <si>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</si>
  <si>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</si>
  <si>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</si>
  <si>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</si>
  <si>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</si>
  <si>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</si>
  <si>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</si>
  <si>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</si>
  <si>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</si>
  <si>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</si>
  <si>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</si>
  <si>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</si>
  <si>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</si>
  <si>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</si>
  <si>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</si>
  <si>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</si>
  <si>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</si>
  <si>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</si>
  <si>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</si>
  <si>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</si>
  <si>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</si>
  <si>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</si>
  <si>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</si>
  <si>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</si>
  <si>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</si>
  <si>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</si>
  <si>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</si>
  <si>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</si>
  <si>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</si>
  <si>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</si>
  <si>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</si>
  <si>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</si>
  <si>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</si>
  <si>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</si>
  <si>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</si>
  <si>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</si>
  <si>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</si>
  <si>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</si>
  <si>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</si>
  <si>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</si>
  <si>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</si>
  <si>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</si>
  <si>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</si>
  <si>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</si>
  <si>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</si>
  <si>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</si>
  <si>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</si>
  <si>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</si>
  <si>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</si>
  <si>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</si>
  <si>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</si>
  <si>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</si>
  <si>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</si>
  <si>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</si>
  <si>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</si>
  <si>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</si>
  <si>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</si>
  <si>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</si>
  <si>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</si>
  <si>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</si>
  <si>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</si>
  <si>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</si>
  <si>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</si>
  <si>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</si>
  <si>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</si>
  <si>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</si>
  <si>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</si>
  <si>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</si>
  <si>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</si>
  <si>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</si>
  <si>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</si>
  <si>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</si>
  <si>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</si>
  <si>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</si>
  <si>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</si>
  <si>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</si>
  <si>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</si>
  <si>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</si>
  <si>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</si>
  <si>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</si>
  <si>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</si>
  <si>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</si>
  <si>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</si>
  <si>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</si>
  <si>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</si>
  <si>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</si>
  <si>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</si>
  <si>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</si>
  <si>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</si>
  <si>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</si>
  <si>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</si>
  <si>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</si>
  <si>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</si>
  <si>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</si>
  <si>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</si>
  <si>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</si>
  <si>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</si>
  <si>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</si>
  <si>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</si>
  <si>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</si>
  <si>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</si>
  <si>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</si>
  <si>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</si>
  <si>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</si>
  <si>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</si>
  <si>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</si>
  <si>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</si>
  <si>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</si>
  <si>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</si>
  <si>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</si>
  <si>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</si>
  <si>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</si>
  <si>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</si>
  <si>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</si>
  <si>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</si>
  <si>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</si>
  <si>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</si>
  <si>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</si>
  <si>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</si>
  <si>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</si>
  <si>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</si>
  <si>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</si>
  <si>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</si>
  <si>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</si>
  <si>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</si>
  <si>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</si>
  <si>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</si>
  <si>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</si>
  <si>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</si>
  <si>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</si>
  <si>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</si>
  <si>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</si>
  <si>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</si>
  <si>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</si>
  <si>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</si>
  <si>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</si>
  <si>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</si>
  <si>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</si>
  <si>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</si>
  <si>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</si>
  <si>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</si>
  <si>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</si>
  <si>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</si>
  <si>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</si>
  <si>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</si>
  <si>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</si>
  <si>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</si>
  <si>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</si>
  <si>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</si>
  <si>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</si>
  <si>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</si>
  <si>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</si>
  <si>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</si>
  <si>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</si>
  <si>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</si>
  <si>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</si>
  <si>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</si>
  <si>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</si>
  <si>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</si>
  <si>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</si>
  <si>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</si>
  <si>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</si>
  <si>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</si>
  <si>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</si>
  <si>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</si>
  <si>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</si>
  <si>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</si>
  <si>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</si>
  <si>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</si>
  <si>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</si>
  <si>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</si>
  <si>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</si>
  <si>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</si>
  <si>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</si>
  <si>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</si>
  <si>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</si>
  <si>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</si>
  <si>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</si>
  <si>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</si>
  <si>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</si>
  <si>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</si>
  <si>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</si>
  <si>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</si>
  <si>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</si>
  <si>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</si>
  <si>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</si>
  <si>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</si>
  <si>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</si>
  <si>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</si>
  <si>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</si>
  <si>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</si>
  <si>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</si>
  <si>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</si>
  <si>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</si>
  <si>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</si>
  <si>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</si>
  <si>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</si>
  <si>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</si>
  <si>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</si>
  <si>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</si>
  <si>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</si>
  <si>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</si>
  <si>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</si>
  <si>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</si>
  <si>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</si>
  <si>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</si>
  <si>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</si>
  <si>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</si>
  <si>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</si>
  <si>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</si>
  <si>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</si>
  <si>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</si>
  <si>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</si>
  <si>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</si>
  <si>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</si>
  <si>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</si>
  <si>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</si>
  <si>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</si>
  <si>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</si>
  <si>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</si>
  <si>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</si>
  <si>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</si>
  <si>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</si>
  <si>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</si>
  <si>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</si>
  <si>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</si>
  <si>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</si>
  <si>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</si>
  <si>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</si>
  <si>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</si>
  <si>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</si>
  <si>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</si>
  <si>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</si>
  <si>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</si>
  <si>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</si>
  <si>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</si>
  <si>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</si>
  <si>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</si>
  <si>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</si>
  <si>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</si>
  <si>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</si>
  <si>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</si>
  <si>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</si>
  <si>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</si>
  <si>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</si>
  <si>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</si>
  <si>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</si>
  <si>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</si>
  <si>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</si>
  <si>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</si>
  <si>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</si>
  <si>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</si>
  <si>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</si>
  <si>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</si>
  <si>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</si>
  <si>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</si>
  <si>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</si>
  <si>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</si>
  <si>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</si>
  <si>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</si>
  <si>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</si>
  <si>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</si>
  <si>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</si>
  <si>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</si>
  <si>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</si>
  <si>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</si>
  <si>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</si>
  <si>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</si>
  <si>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</si>
  <si>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</si>
  <si>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</si>
  <si>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</si>
  <si>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</si>
  <si>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</si>
  <si>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</si>
  <si>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</si>
  <si>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</si>
  <si>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</si>
  <si>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</si>
  <si>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</si>
  <si>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</si>
  <si>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</si>
  <si>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</si>
  <si>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</si>
  <si>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</si>
  <si>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</si>
  <si>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</si>
  <si>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</si>
  <si>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</si>
  <si>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</si>
  <si>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</si>
  <si>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</si>
  <si>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</si>
  <si>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</si>
  <si>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</si>
  <si>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</si>
  <si>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</si>
  <si>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</si>
  <si>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</si>
  <si>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</si>
  <si>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</si>
  <si>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</si>
  <si>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</si>
  <si>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</si>
  <si>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</si>
  <si>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</si>
  <si>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</si>
  <si>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</si>
  <si>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</si>
  <si>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</si>
  <si>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</si>
  <si>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</si>
  <si>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</si>
  <si>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</si>
  <si>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</si>
  <si>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</si>
  <si>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</si>
  <si>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</si>
  <si>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</si>
  <si>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</si>
  <si>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</si>
  <si>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</si>
  <si>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</si>
  <si>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</si>
  <si>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</si>
  <si>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</si>
  <si>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</si>
  <si>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</si>
  <si>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</si>
  <si>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</si>
  <si>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</si>
  <si>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</si>
  <si>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</si>
  <si>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</si>
  <si>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</si>
  <si>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</si>
  <si>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</si>
  <si>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</si>
  <si>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</si>
  <si>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</si>
  <si>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</si>
  <si>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</si>
  <si>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</si>
  <si>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</si>
  <si>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</si>
  <si>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</si>
  <si>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</si>
  <si>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</si>
  <si>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</si>
  <si>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</si>
  <si>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</si>
  <si>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</si>
  <si>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</si>
  <si>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</si>
  <si>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</si>
  <si>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</si>
  <si>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</si>
  <si>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</si>
  <si>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</si>
  <si>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</si>
  <si>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</si>
  <si>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</si>
  <si>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</si>
  <si>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</si>
  <si>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</si>
  <si>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</si>
  <si>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</si>
  <si>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</si>
  <si>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</si>
  <si>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</si>
  <si>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</si>
  <si>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</si>
  <si>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</si>
  <si>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</si>
  <si>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</si>
  <si>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</si>
  <si>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</si>
  <si>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</si>
  <si>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</si>
  <si>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</si>
  <si>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</si>
  <si>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</si>
  <si>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</si>
  <si>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</si>
  <si>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</si>
  <si>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</si>
  <si>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</si>
  <si>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</si>
  <si>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</si>
  <si>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</si>
  <si>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</si>
  <si>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</si>
  <si>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</si>
  <si>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</si>
  <si>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</si>
  <si>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</si>
  <si>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</si>
  <si>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</si>
  <si>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</si>
  <si>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</si>
  <si>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</si>
  <si>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</si>
  <si>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</si>
  <si>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</si>
  <si>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</si>
  <si>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</si>
  <si>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</si>
  <si>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</si>
  <si>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</si>
  <si>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</si>
  <si>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</si>
  <si>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</si>
  <si>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</si>
  <si>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</si>
  <si>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</si>
  <si>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</si>
  <si>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</si>
  <si>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</si>
  <si>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</si>
  <si>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</si>
  <si>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</si>
  <si>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</si>
  <si>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</si>
  <si>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</si>
  <si>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</si>
  <si>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</si>
  <si>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</si>
  <si>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</si>
  <si>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</si>
  <si>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</si>
  <si>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</si>
  <si>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</si>
  <si>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</si>
  <si>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</si>
  <si>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</si>
  <si>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</si>
  <si>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</si>
  <si>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</si>
  <si>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</si>
  <si>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</si>
  <si>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</si>
  <si>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</si>
  <si>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</si>
  <si>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</si>
  <si>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</si>
  <si>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</si>
  <si>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</si>
  <si>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</si>
  <si>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</si>
  <si>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</si>
  <si>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</si>
  <si>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</si>
  <si>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</si>
  <si>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</si>
  <si>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</si>
  <si>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</si>
  <si>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</si>
  <si>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</si>
  <si>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</si>
  <si>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</si>
  <si>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</si>
  <si>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</si>
  <si>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</si>
  <si>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</si>
  <si>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</si>
  <si>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</si>
  <si>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</si>
  <si>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</si>
  <si>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</si>
  <si>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</si>
  <si>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</si>
  <si>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</si>
  <si>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</si>
  <si>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</si>
  <si>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</si>
  <si>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</si>
  <si>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</si>
  <si>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</si>
  <si>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</si>
  <si>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</si>
  <si>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</si>
  <si>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</si>
  <si>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</si>
  <si>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</si>
  <si>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</si>
  <si>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</si>
  <si>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</si>
  <si>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</si>
  <si>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</si>
  <si>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</si>
  <si>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</si>
  <si>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</si>
  <si>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</si>
  <si>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</si>
  <si>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</si>
  <si>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</si>
  <si>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</si>
  <si>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</si>
  <si>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</si>
  <si>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</si>
  <si>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</si>
  <si>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</si>
  <si>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</si>
  <si>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</si>
  <si>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</si>
  <si>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</si>
  <si>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</si>
  <si>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</si>
  <si>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</si>
  <si>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</si>
  <si>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</si>
  <si>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</si>
  <si>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</si>
  <si>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</si>
  <si>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</si>
  <si>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</si>
  <si>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</si>
  <si>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</si>
  <si>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</si>
  <si>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</si>
  <si>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</si>
  <si>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</si>
  <si>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</si>
  <si>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</si>
  <si>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</si>
  <si>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</si>
  <si>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</si>
  <si>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</si>
  <si>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</si>
  <si>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</si>
  <si>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</si>
  <si>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</si>
  <si>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</si>
  <si>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</si>
  <si>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</si>
  <si>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</si>
  <si>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</si>
  <si>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</si>
  <si>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</si>
  <si>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</si>
  <si>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</si>
  <si>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</si>
  <si>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</si>
  <si>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</si>
  <si>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</si>
  <si>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</si>
  <si>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</si>
  <si>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</si>
  <si>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</si>
  <si>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</si>
  <si>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</si>
  <si>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</si>
  <si>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</si>
  <si>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</si>
  <si>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</si>
  <si>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</si>
  <si>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</si>
  <si>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</si>
  <si>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</si>
  <si>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</si>
  <si>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</si>
  <si>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</si>
  <si>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</si>
  <si>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</si>
  <si>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</si>
  <si>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</si>
  <si>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</si>
  <si>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</si>
  <si>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</si>
  <si>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</si>
  <si>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</si>
  <si>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</si>
  <si>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</si>
  <si>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</si>
  <si>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</si>
  <si>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</si>
  <si>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</si>
  <si>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</si>
  <si>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</si>
  <si>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</si>
  <si>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</si>
  <si>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</si>
  <si>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</si>
  <si>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</si>
  <si>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</si>
  <si>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</si>
  <si>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</si>
  <si>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</si>
  <si>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</si>
  <si>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</si>
  <si>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</si>
  <si>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</si>
  <si>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</si>
  <si>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</si>
  <si>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</si>
  <si>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</si>
  <si>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</si>
  <si>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</si>
  <si>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</si>
  <si>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</si>
  <si>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</si>
  <si>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</si>
  <si>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</si>
  <si>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</si>
  <si>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</si>
  <si>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</si>
  <si>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</si>
  <si>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</si>
  <si>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</si>
  <si>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</si>
  <si>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</si>
  <si>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</si>
  <si>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</si>
  <si>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</si>
  <si>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</si>
  <si>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</si>
  <si>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</si>
  <si>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</si>
  <si>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</si>
  <si>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</si>
  <si>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</si>
  <si>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</si>
  <si>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</si>
  <si>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</si>
  <si>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</si>
  <si>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</si>
  <si>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</si>
  <si>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</si>
  <si>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</si>
  <si>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</si>
  <si>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</si>
  <si>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</si>
  <si>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</si>
  <si>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</si>
  <si>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</si>
  <si>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</si>
  <si>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</si>
  <si>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</si>
  <si>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</si>
  <si>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</si>
  <si>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</si>
  <si>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</si>
  <si>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</si>
  <si>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</si>
  <si>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</si>
  <si>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</si>
  <si>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</si>
  <si>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</si>
  <si>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</si>
  <si>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</si>
  <si>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</si>
  <si>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</si>
  <si>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</si>
  <si>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</si>
  <si>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</si>
  <si>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</si>
  <si>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</si>
  <si>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</si>
  <si>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</si>
  <si>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</si>
  <si>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</si>
  <si>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</si>
  <si>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</si>
  <si>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</si>
  <si>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</si>
  <si>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</si>
  <si>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</si>
  <si>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</si>
  <si>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</si>
  <si>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</si>
  <si>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</si>
  <si>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</si>
  <si>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</si>
  <si>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</si>
  <si>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</si>
  <si>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</si>
  <si>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</si>
  <si>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</si>
  <si>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</si>
  <si>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</si>
  <si>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</si>
  <si>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</si>
  <si>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</si>
  <si>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</si>
  <si>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</si>
  <si>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</si>
  <si>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</si>
  <si>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</si>
  <si>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</si>
  <si>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</si>
  <si>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</si>
  <si>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</si>
  <si>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</si>
  <si>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</si>
  <si>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</si>
  <si>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</si>
  <si>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</si>
  <si>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</si>
  <si>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</si>
  <si>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</si>
  <si>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</si>
  <si>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</si>
  <si>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</si>
  <si>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</si>
  <si>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</si>
  <si>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</si>
  <si>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</si>
  <si>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</si>
  <si>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</si>
  <si>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</si>
  <si>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</si>
  <si>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</si>
  <si>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</si>
  <si>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</si>
  <si>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</si>
  <si>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</si>
  <si>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</si>
  <si>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</si>
  <si>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</si>
  <si>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</si>
  <si>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</si>
  <si>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</si>
  <si>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</si>
  <si>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</si>
  <si>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</si>
  <si>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</si>
  <si>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</si>
  <si>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</si>
  <si>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</si>
  <si>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</si>
  <si>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</si>
  <si>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</si>
  <si>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</si>
  <si>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</si>
  <si>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</si>
  <si>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</si>
  <si>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</si>
  <si>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</si>
  <si>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</si>
  <si>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</si>
  <si>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</si>
  <si>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</si>
  <si>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</si>
  <si>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</si>
  <si>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</si>
  <si>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</si>
  <si>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</si>
  <si>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</si>
  <si>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</si>
  <si>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</si>
  <si>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</si>
  <si>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</si>
  <si>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</si>
  <si>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</si>
  <si>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</si>
  <si>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</si>
  <si>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</si>
  <si>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</si>
  <si>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</si>
  <si>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</si>
  <si>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</si>
  <si>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</si>
  <si>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</si>
  <si>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</si>
  <si>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</si>
  <si>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</si>
  <si>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</si>
  <si>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</si>
  <si>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</si>
  <si>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</si>
  <si>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</si>
  <si>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</si>
  <si>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</si>
  <si>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</si>
  <si>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</si>
  <si>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</si>
  <si>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</si>
  <si>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</si>
  <si>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</si>
  <si>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</si>
  <si>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</si>
  <si>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</si>
  <si>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</si>
  <si>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</si>
  <si>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</si>
  <si>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</si>
  <si>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</si>
  <si>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</si>
  <si>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</si>
  <si>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</si>
  <si>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</si>
  <si>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</si>
  <si>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</si>
  <si>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</si>
  <si>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</si>
  <si>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</si>
  <si>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</si>
  <si>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</si>
  <si>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</si>
  <si>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</si>
  <si>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</si>
  <si>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</si>
  <si>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</si>
  <si>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</si>
  <si>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</si>
  <si>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</si>
  <si>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</si>
  <si>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</si>
  <si>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</si>
  <si>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</si>
  <si>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</si>
  <si>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</si>
  <si>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</si>
  <si>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</si>
  <si>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</si>
  <si>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</si>
  <si>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</si>
  <si>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</si>
  <si>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</si>
  <si>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</si>
  <si>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</si>
  <si>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</si>
  <si>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</si>
  <si>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</si>
  <si>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</si>
  <si>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</si>
  <si>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</si>
  <si>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</si>
  <si>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</si>
  <si>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</si>
  <si>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</si>
  <si>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</si>
  <si>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</si>
  <si>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</si>
  <si>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</si>
  <si>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</si>
  <si>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</si>
  <si>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</si>
  <si>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</si>
  <si>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</si>
  <si>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</si>
  <si>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</si>
  <si>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</si>
  <si>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</si>
  <si>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</si>
  <si>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</si>
  <si>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</si>
  <si>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</si>
  <si>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</si>
  <si>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</si>
  <si>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</si>
  <si>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</si>
  <si>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</si>
  <si>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</si>
  <si>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</si>
  <si>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</si>
  <si>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</si>
  <si>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</si>
  <si>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</si>
  <si>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</si>
  <si>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</si>
  <si>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</si>
  <si>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</si>
  <si>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</si>
  <si>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</si>
  <si>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</si>
  <si>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</si>
  <si>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</si>
  <si>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</si>
  <si>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</si>
  <si>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</si>
  <si>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</si>
  <si>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</si>
  <si>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</si>
  <si>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</si>
  <si>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</si>
  <si>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</si>
  <si>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</si>
  <si>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</si>
  <si>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</si>
  <si>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</si>
  <si>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</si>
  <si>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</si>
  <si>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</si>
  <si>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</si>
  <si>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</si>
  <si>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</si>
  <si>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</si>
  <si>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</si>
  <si>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</si>
  <si>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</si>
  <si>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</si>
  <si>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</si>
  <si>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</si>
  <si>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</si>
  <si>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</si>
  <si>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</si>
  <si>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</si>
  <si>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</si>
  <si>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</si>
  <si>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</si>
  <si>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</si>
  <si>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</si>
  <si>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</si>
  <si>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</si>
  <si>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</si>
  <si>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</si>
  <si>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</si>
  <si>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</si>
  <si>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</si>
  <si>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</si>
  <si>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</si>
  <si>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</si>
  <si>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</si>
  <si>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</si>
  <si>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</si>
  <si>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</si>
  <si>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</si>
  <si>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</si>
  <si>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</si>
  <si>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</si>
  <si>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</si>
  <si>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</si>
  <si>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</si>
  <si>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</si>
  <si>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</si>
  <si>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</si>
  <si>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</si>
  <si>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</si>
  <si>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</si>
  <si>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</si>
  <si>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</si>
  <si>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</si>
  <si>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</si>
  <si>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</si>
  <si>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</si>
  <si>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</si>
  <si>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</si>
  <si>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</si>
  <si>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</si>
  <si>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</si>
  <si>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</si>
  <si>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</si>
  <si>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</si>
  <si>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</si>
  <si>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</si>
  <si>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</si>
  <si>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</si>
  <si>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</si>
  <si>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</si>
  <si>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</si>
  <si>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</si>
  <si>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</si>
  <si>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</si>
  <si>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</si>
  <si>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</si>
  <si>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</si>
  <si>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</si>
  <si>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</si>
  <si>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</si>
  <si>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</si>
  <si>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</si>
  <si>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</si>
  <si>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</si>
  <si>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</si>
  <si>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</si>
  <si>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</si>
  <si>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</si>
  <si>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</si>
  <si>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</si>
  <si>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</si>
  <si>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</si>
  <si>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</si>
  <si>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</si>
  <si>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</si>
  <si>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</si>
  <si>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</si>
  <si>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</si>
  <si>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</si>
  <si>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</si>
  <si>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</si>
  <si>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</si>
  <si>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</si>
  <si>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</si>
  <si>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</si>
  <si>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</si>
  <si>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</si>
  <si>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</si>
  <si>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</si>
  <si>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</si>
  <si>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</si>
  <si>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</si>
  <si>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</si>
  <si>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</si>
  <si>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</si>
  <si>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</si>
  <si>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</si>
  <si>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</si>
  <si>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</si>
  <si>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</si>
  <si>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</si>
  <si>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</si>
  <si>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</si>
  <si>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</si>
  <si>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</si>
  <si>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</si>
  <si>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</si>
  <si>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</si>
  <si>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</si>
  <si>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</si>
  <si>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</si>
  <si>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</si>
  <si>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</si>
  <si>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</si>
  <si>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</si>
  <si>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</si>
  <si>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</si>
  <si>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</si>
  <si>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</si>
  <si>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</si>
  <si>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</si>
  <si>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</si>
  <si>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</si>
  <si>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</si>
  <si>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</si>
  <si>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</si>
  <si>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</si>
  <si>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</si>
  <si>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</si>
  <si>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</si>
  <si>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</si>
  <si>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</si>
  <si>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</si>
  <si>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</si>
  <si>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</si>
  <si>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</si>
  <si>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</si>
  <si>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</si>
  <si>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</si>
  <si>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</si>
  <si>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</si>
  <si>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</si>
  <si>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</si>
  <si>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</si>
  <si>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</si>
  <si>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</si>
  <si>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</si>
  <si>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</si>
  <si>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</si>
  <si>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</si>
  <si>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</si>
  <si>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</si>
  <si>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</si>
  <si>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</si>
  <si>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</si>
  <si>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</si>
  <si>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</si>
  <si>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</si>
  <si>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</si>
  <si>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</si>
  <si>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</si>
  <si>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</si>
  <si>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</si>
  <si>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</si>
  <si>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</si>
  <si>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</si>
  <si>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</si>
  <si>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</si>
  <si>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</si>
  <si>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</si>
  <si>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</si>
  <si>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</si>
  <si>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</si>
  <si>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</si>
  <si>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</si>
  <si>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</si>
  <si>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</si>
  <si>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</si>
  <si>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</si>
  <si>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</si>
  <si>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</si>
  <si>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</si>
  <si>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</si>
  <si>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</si>
  <si>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</si>
  <si>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</si>
  <si>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</si>
  <si>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</si>
  <si>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</si>
  <si>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</si>
  <si>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</si>
  <si>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</si>
  <si>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</si>
  <si>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</si>
  <si>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</si>
  <si>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</si>
  <si>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</si>
  <si>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</si>
  <si>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</si>
  <si>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</si>
  <si>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</si>
  <si>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</si>
  <si>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</si>
  <si>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</si>
  <si>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</si>
  <si>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</si>
  <si>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</si>
  <si>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</si>
  <si>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</si>
  <si>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</si>
  <si>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</si>
  <si>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</si>
  <si>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</si>
  <si>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</si>
  <si>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</si>
  <si>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</si>
  <si>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</si>
  <si>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</si>
  <si>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</si>
  <si>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</si>
  <si>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</si>
  <si>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</si>
  <si>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</si>
  <si>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</si>
  <si>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</si>
  <si>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</si>
  <si>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</si>
  <si>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</si>
  <si>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</si>
  <si>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</si>
  <si>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</si>
  <si>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</si>
  <si>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</si>
  <si>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</si>
  <si>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</si>
  <si>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</si>
  <si>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</si>
  <si>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</si>
  <si>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</si>
  <si>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</si>
  <si>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</si>
  <si>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</si>
  <si>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</si>
  <si>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</si>
  <si>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</si>
  <si>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</si>
  <si>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</si>
  <si>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</si>
  <si>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</si>
  <si>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</si>
  <si>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</si>
  <si>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</si>
  <si>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</si>
  <si>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</si>
  <si>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</si>
  <si>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</si>
  <si>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</si>
  <si>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</si>
  <si>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</si>
  <si>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</si>
  <si>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</si>
  <si>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</si>
  <si>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</si>
  <si>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</si>
  <si>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</si>
  <si>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</si>
  <si>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</si>
  <si>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</si>
  <si>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</si>
  <si>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</si>
  <si>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</si>
  <si>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</si>
  <si>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</si>
  <si>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</si>
  <si>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</si>
  <si>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</si>
  <si>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</si>
  <si>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</si>
  <si>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</si>
  <si>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</si>
  <si>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</si>
  <si>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</si>
  <si>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</si>
  <si>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</si>
  <si>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</si>
  <si>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</si>
  <si>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</si>
  <si>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</si>
  <si>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</si>
  <si>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</si>
  <si>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</si>
  <si>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</si>
  <si>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</si>
  <si>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</si>
  <si>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</si>
  <si>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</si>
  <si>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</si>
  <si>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</si>
  <si>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</si>
  <si>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</si>
  <si>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</si>
  <si>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</si>
  <si>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</si>
  <si>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</si>
  <si>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</si>
  <si>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</si>
  <si>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</si>
  <si>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</si>
  <si>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</si>
  <si>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</si>
  <si>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</si>
  <si>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</si>
  <si>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</si>
  <si>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</si>
  <si>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</si>
  <si>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</si>
  <si>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</si>
  <si>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</si>
  <si>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</si>
  <si>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</si>
  <si>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</si>
  <si>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</si>
  <si>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</si>
  <si>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</si>
  <si>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</si>
  <si>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</si>
  <si>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</si>
  <si>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</si>
  <si>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</si>
  <si>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</si>
  <si>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</si>
  <si>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</si>
  <si>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</si>
  <si>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</si>
  <si>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</si>
  <si>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</si>
  <si>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</si>
  <si>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</si>
  <si>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</si>
  <si>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</si>
  <si>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</si>
  <si>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</si>
  <si>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</si>
  <si>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</si>
  <si>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</si>
  <si>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</si>
  <si>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</si>
  <si>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</si>
  <si>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</si>
  <si>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</si>
  <si>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</si>
  <si>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</si>
  <si>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</si>
  <si>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</si>
  <si>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</si>
  <si>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</si>
  <si>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</si>
  <si>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</si>
  <si>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</si>
  <si>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</si>
  <si>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</si>
  <si>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</si>
  <si>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</si>
  <si>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</si>
  <si>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</si>
  <si>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</si>
  <si>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</si>
  <si>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</si>
  <si>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</si>
  <si>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</si>
  <si>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</si>
  <si>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</si>
  <si>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</si>
  <si>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</si>
  <si>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</si>
  <si>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</si>
  <si>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</si>
  <si>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</si>
  <si>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</si>
  <si>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</si>
  <si>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</si>
  <si>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</si>
  <si>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</si>
  <si>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</si>
  <si>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</si>
  <si>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</si>
  <si>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</si>
  <si>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</si>
  <si>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</si>
  <si>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</si>
  <si>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</si>
  <si>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</si>
  <si>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</si>
  <si>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</si>
  <si>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</si>
  <si>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</si>
  <si>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</si>
  <si>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</si>
  <si>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</si>
  <si>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</si>
  <si>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</si>
  <si>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</si>
  <si>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</si>
  <si>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</si>
  <si>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</si>
  <si>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</si>
  <si>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</si>
  <si>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</si>
  <si>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</si>
  <si>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</si>
  <si>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</si>
  <si>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</si>
  <si>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</si>
  <si>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</si>
  <si>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</si>
  <si>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</si>
  <si>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</si>
  <si>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</si>
  <si>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</si>
  <si>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</si>
  <si>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</si>
  <si>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</si>
  <si>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</si>
  <si>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</si>
  <si>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</si>
  <si>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</si>
  <si>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</si>
  <si>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</si>
  <si>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</si>
  <si>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</si>
  <si>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</si>
  <si>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</si>
  <si>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</si>
  <si>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</si>
  <si>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</si>
  <si>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</si>
  <si>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</si>
  <si>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</si>
  <si>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</si>
  <si>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</si>
  <si>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</si>
  <si>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</si>
  <si>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</si>
  <si>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</si>
  <si>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</si>
  <si>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</si>
  <si>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</si>
  <si>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</si>
  <si>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</si>
  <si>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</si>
  <si>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</si>
  <si>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</si>
  <si>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</si>
  <si>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</si>
  <si>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</si>
  <si>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</si>
  <si>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</si>
  <si>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</si>
  <si>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</si>
  <si>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</si>
  <si>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</si>
  <si>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</si>
  <si>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</si>
  <si>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</si>
  <si>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</si>
  <si>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</si>
  <si>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</si>
  <si>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</si>
  <si>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</si>
  <si>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</si>
  <si>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</si>
  <si>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</si>
  <si>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</si>
  <si>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</si>
  <si>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</si>
  <si>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</si>
  <si>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</si>
  <si>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</si>
  <si>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</si>
  <si>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</si>
  <si>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</si>
  <si>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</si>
  <si>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</si>
  <si>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</si>
  <si>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</si>
  <si>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</si>
  <si>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</si>
  <si>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</si>
  <si>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</si>
  <si>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</si>
  <si>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</si>
  <si>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</si>
  <si>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</si>
  <si>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</si>
  <si>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</si>
  <si>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</si>
  <si>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</si>
  <si>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</si>
  <si>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</si>
  <si>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</si>
  <si>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</si>
  <si>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</si>
  <si>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</si>
  <si>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</si>
  <si>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</si>
  <si>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</si>
  <si>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</si>
  <si>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</si>
  <si>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</si>
  <si>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</si>
  <si>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</si>
  <si>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</si>
  <si>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</si>
  <si>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</si>
  <si>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</si>
  <si>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</si>
  <si>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</si>
  <si>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</si>
  <si>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</si>
  <si>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</si>
  <si>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</si>
  <si>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</si>
  <si>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</si>
  <si>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</si>
  <si>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</si>
  <si>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</si>
  <si>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</si>
  <si>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</si>
  <si>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</si>
  <si>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</si>
  <si>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</si>
  <si>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</si>
  <si>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</si>
  <si>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</si>
  <si>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</si>
  <si>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</si>
  <si>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</si>
  <si>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</si>
  <si>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</si>
  <si>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</si>
  <si>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</si>
  <si>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</si>
  <si>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</si>
  <si>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</si>
  <si>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</si>
  <si>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</si>
  <si>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</si>
  <si>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</si>
  <si>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</si>
  <si>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</si>
  <si>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</si>
  <si>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</si>
  <si>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</si>
  <si>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</si>
  <si>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</si>
  <si>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</si>
  <si>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</si>
  <si>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</si>
  <si>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</si>
  <si>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</si>
  <si>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</si>
  <si>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</si>
  <si>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</si>
  <si>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</si>
  <si>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</si>
  <si>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</si>
  <si>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</si>
  <si>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</si>
  <si>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</si>
  <si>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</si>
  <si>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</si>
  <si>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</si>
  <si>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</si>
  <si>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</si>
  <si>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</si>
  <si>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</si>
  <si>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</si>
  <si>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</si>
  <si>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</si>
  <si>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</si>
  <si>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</si>
  <si>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</si>
  <si>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</si>
  <si>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</si>
  <si>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</si>
  <si>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</si>
  <si>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</si>
  <si>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</si>
  <si>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</si>
  <si>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</si>
  <si>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</si>
  <si>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</si>
  <si>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</si>
  <si>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</si>
  <si>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</si>
  <si>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</si>
  <si>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</si>
  <si>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</si>
  <si>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</si>
  <si>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</si>
  <si>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</si>
  <si>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</si>
  <si>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</si>
  <si>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</si>
  <si>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</si>
  <si>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</si>
  <si>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</si>
  <si>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</si>
  <si>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</si>
  <si>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</si>
  <si>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</si>
  <si>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</si>
  <si>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</si>
  <si>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</si>
  <si>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</si>
  <si>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</si>
  <si>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</si>
  <si>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</si>
  <si>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</si>
  <si>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</si>
  <si>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</si>
  <si>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</si>
  <si>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</si>
  <si>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</si>
  <si>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</si>
  <si>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</si>
  <si>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</si>
  <si>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</si>
  <si>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</si>
  <si>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</si>
  <si>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</si>
  <si>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</si>
  <si>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</si>
  <si>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</si>
  <si>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</si>
  <si>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</si>
  <si>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</si>
  <si>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</si>
  <si>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</si>
  <si>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</si>
  <si>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</si>
  <si>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</si>
  <si>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</si>
  <si>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</si>
  <si>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</si>
  <si>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</si>
  <si>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</si>
  <si>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</si>
  <si>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</si>
  <si>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</si>
  <si>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</si>
  <si>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</si>
  <si>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</si>
  <si>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</si>
  <si>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</si>
  <si>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</si>
  <si>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</si>
  <si>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</si>
  <si>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</si>
  <si>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</si>
  <si>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</si>
  <si>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</si>
  <si>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</si>
  <si>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</si>
  <si>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</si>
  <si>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</si>
  <si>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</si>
  <si>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</si>
  <si>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</si>
  <si>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</si>
  <si>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</si>
  <si>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</si>
  <si>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</si>
  <si>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</si>
  <si>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</si>
  <si>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</si>
  <si>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</si>
  <si>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</si>
  <si>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</si>
  <si>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</si>
  <si>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</si>
  <si>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</si>
  <si>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</si>
  <si>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</si>
  <si>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</si>
  <si>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</si>
  <si>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</si>
  <si>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</si>
  <si>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</si>
  <si>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</si>
  <si>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</si>
  <si>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</si>
  <si>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</si>
  <si>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</si>
  <si>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</si>
  <si>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</si>
  <si>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</si>
  <si>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</si>
  <si>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</si>
  <si>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</si>
  <si>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</si>
  <si>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</si>
  <si>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</si>
  <si>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</si>
  <si>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</si>
  <si>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</si>
  <si>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</si>
  <si>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</si>
  <si>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</si>
  <si>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</si>
  <si>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</si>
  <si>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</si>
  <si>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</si>
  <si>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</si>
  <si>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</si>
  <si>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</si>
  <si>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</si>
  <si>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</si>
  <si>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</si>
  <si>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</si>
  <si>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</si>
  <si>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</si>
  <si>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</si>
  <si>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</si>
  <si>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</si>
  <si>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</si>
  <si>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</si>
  <si>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</si>
  <si>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</si>
  <si>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</si>
  <si>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</si>
  <si>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</si>
  <si>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</si>
  <si>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</si>
  <si>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</si>
  <si>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</si>
  <si>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</si>
  <si>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</si>
  <si>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</si>
  <si>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</si>
  <si>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</si>
  <si>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</si>
  <si>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</si>
  <si>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</si>
  <si>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</si>
  <si>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</si>
  <si>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</si>
  <si>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</si>
  <si>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</si>
  <si>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</si>
  <si>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</si>
  <si>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</si>
  <si>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</si>
  <si>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</si>
  <si>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</si>
  <si>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</si>
  <si>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</si>
  <si>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</si>
  <si>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</si>
  <si>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</si>
  <si>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</si>
  <si>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</si>
  <si>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</si>
  <si>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</si>
  <si>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</si>
  <si>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</si>
  <si>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</si>
  <si>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</si>
  <si>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</si>
  <si>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</si>
  <si>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</si>
  <si>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</si>
  <si>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</si>
  <si>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</si>
  <si>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</si>
  <si>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</si>
  <si>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</si>
  <si>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</si>
  <si>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</si>
  <si>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</si>
  <si>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</si>
  <si>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</si>
  <si>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</si>
  <si>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</si>
  <si>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</si>
  <si>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</si>
  <si>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</si>
  <si>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</si>
  <si>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</si>
  <si>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</si>
  <si>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</si>
  <si>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</si>
  <si>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</si>
  <si>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</si>
  <si>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</si>
  <si>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</si>
  <si>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</si>
  <si>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</si>
  <si>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</si>
  <si>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</si>
  <si>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</si>
  <si>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</si>
  <si>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</si>
  <si>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</si>
  <si>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</si>
  <si>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</si>
  <si>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</si>
  <si>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</si>
  <si>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</si>
  <si>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</si>
  <si>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</si>
  <si>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</si>
  <si>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</si>
  <si>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</si>
  <si>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</si>
  <si>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</si>
  <si>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</si>
  <si>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</si>
  <si>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</si>
  <si>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</si>
  <si>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</si>
  <si>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</si>
  <si>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</si>
  <si>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</si>
  <si>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</si>
  <si>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</si>
  <si>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</si>
  <si>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</si>
  <si>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</si>
  <si>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</si>
  <si>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</si>
  <si>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</si>
  <si>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</si>
  <si>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</si>
  <si>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</si>
  <si>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</si>
  <si>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</si>
  <si>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</si>
  <si>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</si>
  <si>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</si>
  <si>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</si>
  <si>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</si>
  <si>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</si>
  <si>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</si>
  <si>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</si>
  <si>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</si>
  <si>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</si>
  <si>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</si>
  <si>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</si>
  <si>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</si>
  <si>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</si>
  <si>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</si>
  <si>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</si>
  <si>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</si>
  <si>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</si>
  <si>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</si>
  <si>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</si>
  <si>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</si>
  <si>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</si>
  <si>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</si>
  <si>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</si>
  <si>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</si>
  <si>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</si>
  <si>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</si>
  <si>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</si>
  <si>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</si>
  <si>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</si>
  <si>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</si>
  <si>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</si>
  <si>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</si>
  <si>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</si>
  <si>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</si>
  <si>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</si>
  <si>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</si>
  <si>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</si>
  <si>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</si>
  <si>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</si>
  <si>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</si>
  <si>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</si>
  <si>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</si>
  <si>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</si>
  <si>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</si>
  <si>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</si>
  <si>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</si>
  <si>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</si>
  <si>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</si>
  <si>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</si>
  <si>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</si>
  <si>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</si>
  <si>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</si>
  <si>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</si>
  <si>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</si>
  <si>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</si>
  <si>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</si>
  <si>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</si>
  <si>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</si>
  <si>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</si>
  <si>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</si>
  <si>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</si>
  <si>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</si>
  <si>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</si>
  <si>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</si>
  <si>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</si>
  <si>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</si>
  <si>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</si>
  <si>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</si>
  <si>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</si>
  <si>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</si>
  <si>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</si>
  <si>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</si>
  <si>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</si>
  <si>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</si>
  <si>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</si>
  <si>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</si>
  <si>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</si>
  <si>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</si>
  <si>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</si>
  <si>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</si>
  <si>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</si>
  <si>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</si>
  <si>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</si>
  <si>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</si>
  <si>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</si>
  <si>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</si>
  <si>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</si>
  <si>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</si>
  <si>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</si>
  <si>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</si>
  <si>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</si>
  <si>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</si>
  <si>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</si>
  <si>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</si>
  <si>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</si>
  <si>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</si>
  <si>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</si>
  <si>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</si>
  <si>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</si>
  <si>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</si>
  <si>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</si>
  <si>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</si>
  <si>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</si>
  <si>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</si>
  <si>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</si>
  <si>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</si>
  <si>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</si>
  <si>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</si>
  <si>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</si>
  <si>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</si>
  <si>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</si>
  <si>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</si>
  <si>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</si>
  <si>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</si>
  <si>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</si>
  <si>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</si>
  <si>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</si>
  <si>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</si>
  <si>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</si>
  <si>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</si>
  <si>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</si>
  <si>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</si>
  <si>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</si>
  <si>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</si>
  <si>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</si>
  <si>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</si>
  <si>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</si>
  <si>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</si>
  <si>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</si>
  <si>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</si>
  <si>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</si>
  <si>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</si>
  <si>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</si>
  <si>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</si>
  <si>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</si>
  <si>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</si>
  <si>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</si>
  <si>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</si>
  <si>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</si>
  <si>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</si>
  <si>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</si>
  <si>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</si>
  <si>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</si>
  <si>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</si>
  <si>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</si>
  <si>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</si>
  <si>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</si>
  <si>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</si>
  <si>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</si>
  <si>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</si>
  <si>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</si>
  <si>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</si>
  <si>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</si>
  <si>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</si>
  <si>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</si>
  <si>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</si>
  <si>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</si>
  <si>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</si>
  <si>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</si>
  <si>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</si>
  <si>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</si>
  <si>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</si>
  <si>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</si>
  <si>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</si>
  <si>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</si>
  <si>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</si>
  <si>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</si>
  <si>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</si>
  <si>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</si>
  <si>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</si>
  <si>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</si>
  <si>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</si>
  <si>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</si>
  <si>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</si>
  <si>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</si>
  <si>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</si>
  <si>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</si>
  <si>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</si>
  <si>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</si>
  <si>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</si>
  <si>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</si>
  <si>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</si>
  <si>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</si>
  <si>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</si>
  <si>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</si>
  <si>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</si>
  <si>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</si>
  <si>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</si>
  <si>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</si>
  <si>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</si>
  <si>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</si>
  <si>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</si>
  <si>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</si>
  <si>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</si>
  <si>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</si>
  <si>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</si>
  <si>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</si>
  <si>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</si>
  <si>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</si>
  <si>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</si>
  <si>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</si>
  <si>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</si>
  <si>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</si>
  <si>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</si>
  <si>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</si>
  <si>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</si>
  <si>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</si>
  <si>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</si>
  <si>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</si>
  <si>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</si>
  <si>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</si>
  <si>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</si>
  <si>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</si>
  <si>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</si>
  <si>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</si>
  <si>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</si>
  <si>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</si>
  <si>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</si>
  <si>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</si>
  <si>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</si>
  <si>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</si>
  <si>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</si>
  <si>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</si>
  <si>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</si>
  <si>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</si>
  <si>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</si>
  <si>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</si>
  <si>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</si>
  <si>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</si>
  <si>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</si>
  <si>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</si>
  <si>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</si>
  <si>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</si>
  <si>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</si>
  <si>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</si>
  <si>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</si>
  <si>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</si>
  <si>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</si>
  <si>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</si>
  <si>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</si>
  <si>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</si>
  <si>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</si>
  <si>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</si>
  <si>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</si>
  <si>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</si>
  <si>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</si>
  <si>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</si>
  <si>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</si>
  <si>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</si>
  <si>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</si>
  <si>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</si>
  <si>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</si>
  <si>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</si>
  <si>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</si>
  <si>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</si>
  <si>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</si>
  <si>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</si>
  <si>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</si>
  <si>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</si>
  <si>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</si>
  <si>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</si>
  <si>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</si>
  <si>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</si>
  <si>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</si>
  <si>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</si>
  <si>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</si>
  <si>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</si>
  <si>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</si>
  <si>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</si>
  <si>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</si>
  <si>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</si>
  <si>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</si>
  <si>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</si>
  <si>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</si>
  <si>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</si>
  <si>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</si>
  <si>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</si>
  <si>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</si>
  <si>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</si>
  <si>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</si>
  <si>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</si>
  <si>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</si>
  <si>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</si>
  <si>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</si>
  <si>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</si>
  <si>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</si>
  <si>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</si>
  <si>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</si>
  <si>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</si>
  <si>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</si>
  <si>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</si>
  <si>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</si>
  <si>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</si>
  <si>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</si>
  <si>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</si>
  <si>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</si>
  <si>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</si>
  <si>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</si>
  <si>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</si>
  <si>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</si>
  <si>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</si>
  <si>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</si>
  <si>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</si>
  <si>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</si>
  <si>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</si>
  <si>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</si>
  <si>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</si>
  <si>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</si>
  <si>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</si>
  <si>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</si>
  <si>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</si>
  <si>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</si>
  <si>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</si>
  <si>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</si>
  <si>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</si>
  <si>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</si>
  <si>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</si>
  <si>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</si>
  <si>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</si>
  <si>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</si>
  <si>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</si>
  <si>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</si>
  <si>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</si>
  <si>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</si>
  <si>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</si>
  <si>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</si>
  <si>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</si>
  <si>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</si>
  <si>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</si>
  <si>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</si>
  <si>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</si>
  <si>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</si>
  <si>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</si>
  <si>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</si>
  <si>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</si>
  <si>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</si>
  <si>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</si>
  <si>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</si>
  <si>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</si>
  <si>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</si>
  <si>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</si>
  <si>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</si>
  <si>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</si>
  <si>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</si>
  <si>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</si>
  <si>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</si>
  <si>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</si>
  <si>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</si>
  <si>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</si>
  <si>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</si>
  <si>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</si>
  <si>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</si>
  <si>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</si>
  <si>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</si>
  <si>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</si>
  <si>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</si>
  <si>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</si>
  <si>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</si>
  <si>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</si>
  <si>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</si>
  <si>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</si>
  <si>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</si>
  <si>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</si>
  <si>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</si>
  <si>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</si>
  <si>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</si>
  <si>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</si>
  <si>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</si>
  <si>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</si>
  <si>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</si>
  <si>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</si>
  <si>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</si>
  <si>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</si>
  <si>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</si>
  <si>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</si>
  <si>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</si>
  <si>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</si>
  <si>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</si>
  <si>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</si>
  <si>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</si>
  <si>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</si>
  <si>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</si>
  <si>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</si>
  <si>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</si>
  <si>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</si>
  <si>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</si>
  <si>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</si>
  <si>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</si>
  <si>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</si>
  <si>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</si>
  <si>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</si>
  <si>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</si>
  <si>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</si>
  <si>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</si>
  <si>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</si>
  <si>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</si>
  <si>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</si>
  <si>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</si>
  <si>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</si>
  <si>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</si>
  <si>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</si>
  <si>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</si>
  <si>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</si>
  <si>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</si>
  <si>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</si>
  <si>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</si>
  <si>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</si>
  <si>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</si>
  <si>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</si>
  <si>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</si>
  <si>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</si>
  <si>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</si>
  <si>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</si>
  <si>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</si>
  <si>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</si>
  <si>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</si>
  <si>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</si>
  <si>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</si>
  <si>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</si>
  <si>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</si>
  <si>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</si>
  <si>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</si>
  <si>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</si>
  <si>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</si>
  <si>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</si>
  <si>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</si>
  <si>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</si>
  <si>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</si>
  <si>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</si>
  <si>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</si>
  <si>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</si>
  <si>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</si>
  <si>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</si>
  <si>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</si>
  <si>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</si>
  <si>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</si>
  <si>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</si>
  <si>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</si>
  <si>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</si>
  <si>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</si>
  <si>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</si>
  <si>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</si>
  <si>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</si>
  <si>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</si>
  <si>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</si>
  <si>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</si>
  <si>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</si>
  <si>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</si>
  <si>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</si>
  <si>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</si>
  <si>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</si>
  <si>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</si>
  <si>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</si>
  <si>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</si>
  <si>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</si>
  <si>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</si>
  <si>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</si>
  <si>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</si>
  <si>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</si>
  <si>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</si>
  <si>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</si>
  <si>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</si>
  <si>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</si>
  <si>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</si>
  <si>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</si>
  <si>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</si>
  <si>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</si>
  <si>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</si>
  <si>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</si>
  <si>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</si>
  <si>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</si>
  <si>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</si>
  <si>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</si>
  <si>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</si>
  <si>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</si>
  <si>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</si>
  <si>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</si>
  <si>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</si>
  <si>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</si>
  <si>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</si>
  <si>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</si>
  <si>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</si>
  <si>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</si>
  <si>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</si>
  <si>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</si>
  <si>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</si>
  <si>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</si>
  <si>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</si>
  <si>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</si>
  <si>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</si>
  <si>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</si>
  <si>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</si>
  <si>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</si>
  <si>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</si>
  <si>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</si>
  <si>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</si>
  <si>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</si>
  <si>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</si>
  <si>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</si>
  <si>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</si>
  <si>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</si>
  <si>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</si>
  <si>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</si>
  <si>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</si>
  <si>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</si>
  <si>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</si>
  <si>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</si>
  <si>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</si>
  <si>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</si>
  <si>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</si>
  <si>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</si>
  <si>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</si>
  <si>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</si>
  <si>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</si>
  <si>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</si>
  <si>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</si>
  <si>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</si>
  <si>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</si>
  <si>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</si>
  <si>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</si>
  <si>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</si>
  <si>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</si>
  <si>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</si>
  <si>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</si>
  <si>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</si>
  <si>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</si>
  <si>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</si>
  <si>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</si>
  <si>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</si>
  <si>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</si>
  <si>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</si>
  <si>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</si>
  <si>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</si>
  <si>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</si>
  <si>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</si>
  <si>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</si>
  <si>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</si>
  <si>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</si>
  <si>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</si>
  <si>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</si>
  <si>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</si>
  <si>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</si>
  <si>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</si>
  <si>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</si>
  <si>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</si>
  <si>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</si>
  <si>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</si>
  <si>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</si>
  <si>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</si>
  <si>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</si>
  <si>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</si>
  <si>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</si>
  <si>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</si>
  <si>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</si>
  <si>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</si>
  <si>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</si>
  <si>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</si>
  <si>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</si>
  <si>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</si>
  <si>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</si>
  <si>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</si>
  <si>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</si>
  <si>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</si>
  <si>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</si>
  <si>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</si>
  <si>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</si>
  <si>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</si>
  <si>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</si>
  <si>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</si>
  <si>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</si>
  <si>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</si>
  <si>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</si>
  <si>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</si>
  <si>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</si>
  <si>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</si>
  <si>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</si>
  <si>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</si>
  <si>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</si>
  <si>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</si>
  <si>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</si>
  <si>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</si>
  <si>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</si>
  <si>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</si>
  <si>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</si>
  <si>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</si>
  <si>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</si>
  <si>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</si>
  <si>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</si>
  <si>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</si>
  <si>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</si>
  <si>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</si>
  <si>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</si>
  <si>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</si>
  <si>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</si>
  <si>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</si>
  <si>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</si>
  <si>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</si>
  <si>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</si>
  <si>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</si>
  <si>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</si>
  <si>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</si>
  <si>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</si>
  <si>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</si>
  <si>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</si>
  <si>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</si>
  <si>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</si>
  <si>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</si>
  <si>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</si>
  <si>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</si>
  <si>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</si>
  <si>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</si>
  <si>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</si>
  <si>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</si>
  <si>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</si>
  <si>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</si>
  <si>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</si>
  <si>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</si>
  <si>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</si>
  <si>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</si>
  <si>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</si>
  <si>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</si>
  <si>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</si>
  <si>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</si>
  <si>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</si>
  <si>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</si>
  <si>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</si>
  <si>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</si>
  <si>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</si>
  <si>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</si>
  <si>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</si>
  <si>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</si>
  <si>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</si>
  <si>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</si>
  <si>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</si>
  <si>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</si>
  <si>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</si>
  <si>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</si>
  <si>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</si>
  <si>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</si>
  <si>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</si>
  <si>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</si>
  <si>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</si>
  <si>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</si>
  <si>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</si>
  <si>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</si>
  <si>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</si>
  <si>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</si>
  <si>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</si>
  <si>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</si>
  <si>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</si>
  <si>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</si>
  <si>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</si>
  <si>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</si>
  <si>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</si>
  <si>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</si>
  <si>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</si>
  <si>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</si>
  <si>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</si>
  <si>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</si>
  <si>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</si>
  <si>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</si>
  <si>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</si>
  <si>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</si>
  <si>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</si>
  <si>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</si>
  <si>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</si>
  <si>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</si>
  <si>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</si>
  <si>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</si>
  <si>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</si>
  <si>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</si>
  <si>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</si>
  <si>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</si>
  <si>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</si>
  <si>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</si>
  <si>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</si>
  <si>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</si>
  <si>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</si>
  <si>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</si>
  <si>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</si>
  <si>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</si>
  <si>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</si>
  <si>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</si>
  <si>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</si>
  <si>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</si>
  <si>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</si>
  <si>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</si>
  <si>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</si>
  <si>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</si>
  <si>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</si>
  <si>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</si>
  <si>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</si>
  <si>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</si>
  <si>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</si>
  <si>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</si>
  <si>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</si>
  <si>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</si>
  <si>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</si>
  <si>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</si>
  <si>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</si>
  <si>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</si>
  <si>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</si>
  <si>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</si>
  <si>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</si>
  <si>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</si>
  <si>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</si>
  <si>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</si>
  <si>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</si>
  <si>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</si>
  <si>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</si>
  <si>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</si>
  <si>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</si>
  <si>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</si>
  <si>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</si>
  <si>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</si>
  <si>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</si>
  <si>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</si>
  <si>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</si>
  <si>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</si>
  <si>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</si>
  <si>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</si>
  <si>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</si>
  <si>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</si>
  <si>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</si>
  <si>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</si>
  <si>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</si>
  <si>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</si>
  <si>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</si>
  <si>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</si>
  <si>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</si>
  <si>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</si>
  <si>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</si>
  <si>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</si>
  <si>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</si>
  <si>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</si>
  <si>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</si>
  <si>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</si>
  <si>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</si>
  <si>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</si>
  <si>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</si>
  <si>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</si>
  <si>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</si>
  <si>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</si>
  <si>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</si>
  <si>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</si>
  <si>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</si>
  <si>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</si>
  <si>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</si>
  <si>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</si>
  <si>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</si>
  <si>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</si>
  <si>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</si>
  <si>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</si>
  <si>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</si>
  <si>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</si>
  <si>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</si>
  <si>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</si>
  <si>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</si>
  <si>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</si>
  <si>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</si>
  <si>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</si>
  <si>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</si>
  <si>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</si>
  <si>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</si>
  <si>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</si>
  <si>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</si>
  <si>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</si>
  <si>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</si>
  <si>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</si>
  <si>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</si>
  <si>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</si>
  <si>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</si>
  <si>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</si>
  <si>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</si>
  <si>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</si>
  <si>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</si>
  <si>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</si>
  <si>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</si>
  <si>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</si>
  <si>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</si>
  <si>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</si>
  <si>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</si>
  <si>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</si>
  <si>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</si>
  <si>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</si>
  <si>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</si>
  <si>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</si>
  <si>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</si>
  <si>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</si>
  <si>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</si>
  <si>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</si>
  <si>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</si>
  <si>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</si>
  <si>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</si>
  <si>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</si>
  <si>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</si>
  <si>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</si>
  <si>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</si>
  <si>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</si>
  <si>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</si>
  <si>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</si>
  <si>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</si>
  <si>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</si>
  <si>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</si>
  <si>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</si>
  <si>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</si>
  <si>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</si>
  <si>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</si>
  <si>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</si>
  <si>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</si>
  <si>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</si>
  <si>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</si>
  <si>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</si>
  <si>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</si>
  <si>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</si>
  <si>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</si>
  <si>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</si>
  <si>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</si>
  <si>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</si>
  <si>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</si>
  <si>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</si>
  <si>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</si>
  <si>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</si>
  <si>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</si>
  <si>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</si>
  <si>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</si>
  <si>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</si>
  <si>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</si>
  <si>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</si>
  <si>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</si>
  <si>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</si>
  <si>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</si>
  <si>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</si>
  <si>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</si>
  <si>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</si>
  <si>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</si>
  <si>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</si>
  <si>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</si>
  <si>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</si>
  <si>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</si>
  <si>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</si>
  <si>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</si>
  <si>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</si>
  <si>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</si>
  <si>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</si>
  <si>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</si>
  <si>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</si>
  <si>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</si>
  <si>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</si>
  <si>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</si>
  <si>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</si>
  <si>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</si>
  <si>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</si>
  <si>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</si>
  <si>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</si>
  <si>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</si>
  <si>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</si>
  <si>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</si>
  <si>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</si>
  <si>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</si>
  <si>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</si>
  <si>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</si>
  <si>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</si>
  <si>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</si>
  <si>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</si>
  <si>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</si>
  <si>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</si>
  <si>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</si>
  <si>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</si>
  <si>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</si>
  <si>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</si>
  <si>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</si>
  <si>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</si>
  <si>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</si>
  <si>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</si>
  <si>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</si>
  <si>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</si>
  <si>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</si>
  <si>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</si>
  <si>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</si>
  <si>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</si>
  <si>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</si>
  <si>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</si>
  <si>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</si>
  <si>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</si>
  <si>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</si>
  <si>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</si>
  <si>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</si>
  <si>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</si>
  <si>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</si>
  <si>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</si>
  <si>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</si>
  <si>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</si>
  <si>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</si>
  <si>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</si>
  <si>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</si>
  <si>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</si>
  <si>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</si>
  <si>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</si>
  <si>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</si>
  <si>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</si>
  <si>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</si>
  <si>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</si>
  <si>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</si>
  <si>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</si>
  <si>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</si>
  <si>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</si>
  <si>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</si>
  <si>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</si>
  <si>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</si>
  <si>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</si>
  <si>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</si>
  <si>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</si>
  <si>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</si>
  <si>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</si>
  <si>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</si>
  <si>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</si>
  <si>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</si>
  <si>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</si>
  <si>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</si>
  <si>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</si>
  <si>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at site checking</t>
  </si>
  <si>
    <t>TT-20251121-00571, NO PCM</t>
  </si>
  <si>
    <t>N/A</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</si>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</sst>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tabSelected="1"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320.4032251157405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45983.351651041667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45983.351651041667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45983.351651041667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45983.351651041667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45983.351651041667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45983.351651041667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45983.351651041667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45983.351651041667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45983.351651041667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45983.351651041667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45983.351651041667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45983.351651041667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45983.351651041667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45983.351651041667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45983.351651041667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45983.351651041667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45983.351651041667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45983.351651041667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45983.351651041667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45983.351651041667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45983.351651041667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45983.351651041667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45983.351651041667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45983.351651041667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45983.351651041667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45983.351651041667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45983.351651041667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45983.351651041667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45983.351651041667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45983.351651041667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45983.351651041667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45983.351651041667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45983.351651041667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45983.351651041667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45983.351651041667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45983.351651041667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45983.351651041667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45983.351651041667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45983.351651041667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45983.351651041667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45983.351651041667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45983.351651041667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45983.351651041667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45983.351651041667</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45983.351651041667</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2BC5F7D-5E3A-4601-8A01-1CD9F298BC64}"/>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158.35181307870516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5.76695601848769E-2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45983.351651041667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45983.351651041667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45983.351651041667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45983.351651041667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45983.351651041667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45983.351651041667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45983.351651041667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45983.351651041667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45983.351651041667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45983.351651041667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45983.351651041667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45983.351651041667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45983.351651041667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45983.351651041667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45983.351651041667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45983.351651041667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45983.351651041667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45983.351651041667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45983.351651041667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45983.351651041667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45983.351651041667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45983.351651041667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45983.351651041667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45983.351651041667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45983.351651041667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45983.351651041667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45983.351651041667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45983.351651041667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45983.351651041667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45983.351651041667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45983.351651041667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45983.351651041667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45983.351651041667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45983.351651041667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45983.351651041667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45983.351651041667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45983.351651041667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45983.351651041667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45983.351651041667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45983.351651041667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45983.351651041667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45983.351651041667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45983.351651041667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45983.351651041667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45983.351651041667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45983.351651041667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45983.351651041667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45983.351651041667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45983.351651041667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45983.351651041667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45983.351651041667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45983.351651041667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45983.351651041667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45983.351651041667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45983.351651041667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45983.351651041667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45983.351651041667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45983.351651041667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45983.351651041667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45983.351651041667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45983.351651041667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45983.351651041667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45983.351651041667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45983.351651041667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45983.351651041667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45983.351651041667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45983.351651041667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45983.351651041667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45983.351651041667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45983.351651041667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45983.351651041667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45983.351651041667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45983.351651041667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45983.351651041667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45983.351651041667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45983.351651041667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45983.351651041667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45983.351651041667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45983.351651041667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45983.351651041667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45983.351651041667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45983.351651041667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45983.351651041667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45983.351651041667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45983.351651041667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45983.351651041667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45983.351651041667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45983.351651041667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45983.351651041667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45983.351651041667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45983.351651041667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45983.351651041667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45983.351651041667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45983.351651041667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45983.351651041667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45983.351651041667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45983.351651041667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45983.351651041667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45983.351651041667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45983.351651041667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45983.351651041667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45983.351651041667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45983.351651041667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45983.351651041667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45983.351651041667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45983.351651041667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45983.351651041667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45983.351651041667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45983.351651041667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45983.351651041667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45983.351651041667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45983.351651041667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45983.351651041667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45983.351651041667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45983.351651041667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45983.351651041667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45983.351651041667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45983.351651041667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45983.351651041667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45983.351651041667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45983.351651041667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45983.351651041667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45983.351651041667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45983.351651041667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45983.351651041667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45983.351651041667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45983.351651041667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45983.351651041667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45983.351651041667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45983.351651041667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45983.351651041667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45983.351651041667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45983.351651041667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45983.351651041667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45983.351651041667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45983.351651041667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45983.351651041667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45983.351651041667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45983.351651041667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45983.351651041667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45983.351651041667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45983.351651041667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45983.351651041667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45983.351651041667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45983.351651041667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45983.351651041667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45983.351651041667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45983.351651041667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45983.351651041667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45983.351651041667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45983.351651041667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45983.351651041667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45983.351651041667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45983.351651041667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45983.351651041667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45983.351651041667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45983.351651041667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45983.351651041667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45983.351651041667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45983.351651041667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45983.351651041667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45983.351651041667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45983.351651041667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45983.351651041667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45983.351651041667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45983.351651041667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45983.351651041667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45983.351651041667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45983.351651041667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45983.351651041667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45983.351651041667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45983.351651041667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45983.351651041667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45983.351651041667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45983.351651041667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45983.351651041667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45983.351651041667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45983.351651041667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45983.351651041667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45983.351651041667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45983.351651041667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45983.351651041667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45983.351651041667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45983.351651041667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45983.351651041667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45983.351651041667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45983.351651041667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45983.351651041667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45983.351651041667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45983.351651041667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45983.351651041667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45983.351651041667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45983.351651041667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45983.351651041667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45983.351651041667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45983.351651041667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45983.351651041667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45983.351651041667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45983.351651041667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45983.351651041667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45983.351651041667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45983.351651041667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45983.351651041667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45983.351651041667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45983.351651041667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45983.351651041667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45983.351651041667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45983.351651041667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45983.351651041667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45983.351651041667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45983.351651041667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45983.351651041667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45983.351651041667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45983.351651041667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45983.351651041667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45983.351651041667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45983.351651041667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45983.351651041667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45983.351651041667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45983.351651041667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45983.351651041667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45983.351651041667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45983.351651041667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45983.351651041667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45983.351651041667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45983.351651041667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45983.351651041667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45983.351651041667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45983.351651041667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45983.351651041667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45983.351651041667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45983.351651041667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45983.351651041667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45983.351651041667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45983.351651041667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45983.351651041667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45983.351651041667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45983.351651041667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45983.351651041667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45983.351651041667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45983.351651041667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45983.351651041667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45983.351651041667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45983.351651041667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45983.351651041667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45983.351651041667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45983.351651041667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45983.351651041667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45983.351651041667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45983.351651041667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45983.351651041667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45983.351651041667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45983.351651041667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45983.351651041667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45983.351651041667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45983.351651041667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45983.351651041667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45983.351651041667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45983.351651041667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45983.351651041667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45983.351651041667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45983.351651041667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45983.351651041667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45983.351651041667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45983.351651041667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45983.351651041667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45983.351651041667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45983.351651041667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45983.351651041667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45983.351651041667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45983.351651041667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45983.351651041667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45983.351651041667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45983.351651041667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45983.351651041667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45983.351651041667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45983.351651041667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45983.351651041667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45983.351651041667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45983.351651041667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45983.351651041667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45983.351651041667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45983.351651041667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45983.351651041667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45983.351651041667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45983.351651041667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45983.351651041667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45983.351651041667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45983.351651041667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45983.351651041667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45983.351651041667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45983.351651041667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45983.351651041667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45983.351651041667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45983.351651041667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45983.351651041667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45983.351651041667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45983.351651041667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45983.351651041667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45983.351651041667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45983.351651041667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45983.351651041667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45983.351651041667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45983.351651041667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45983.351651041667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45983.351651041667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45983.351651041667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45983.351651041667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45983.351651041667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45983.351651041667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45983.351651041667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45983.351651041667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45983.351651041667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45983.351651041667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45983.351651041667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45983.351651041667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45983.351651041667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45983.351651041667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45983.351651041667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45983.351651041667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45983.351651041667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45983.351651041667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45983.351651041667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45983.351651041667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45983.351651041667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45983.351651041667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45983.351651041667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45983.351651041667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45983.351651041667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45983.351651041667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45983.351651041667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45983.351651041667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45983.351651041667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45983.351651041667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45983.351651041667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45983.351651041667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45983.351651041667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45983.351651041667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45983.351651041667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45983.351651041667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45983.351651041667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45983.351651041667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45983.351651041667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45983.351651041667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45983.351651041667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45983.351651041667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45983.351651041667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45983.351651041667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45983.351651041667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45983.351651041667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45983.351651041667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45983.351651041667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45983.351651041667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45983.351651041667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45983.351651041667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45983.351651041667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45983.351651041667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45983.351651041667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45983.351651041667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45983.351651041667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45983.351651041667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45983.351651041667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45983.351651041667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45983.351651041667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45983.351651041667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45983.351651041667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45983.351651041667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45983.351651041667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45983.351651041667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45983.351651041667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45983.351651041667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45983.351651041667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45983.351651041667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45983.351651041667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45983.351651041667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45983.351651041667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45983.351651041667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45983.351651041667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45983.351651041667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45983.351651041667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45983.351651041667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45983.351651041667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45983.351651041667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45983.351651041667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45983.351651041667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45983.351651041667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45983.351651041667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45983.351651041667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45983.351651041667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45983.351651041667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45983.351651041667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45983.351651041667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45983.351651041667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45983.351651041667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45983.351651041667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45983.351651041667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45983.351651041667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45983.351651041667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45983.351651041667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45983.351651041667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45983.351651041667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45983.351651041667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45983.351651041667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45983.351651041667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45983.351651041667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45983.351651041667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45983.351651041667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45983.351651041667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45983.351651041667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45983.351651041667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45983.351651041667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45983.351651041667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45983.351651041667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45983.351651041667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45983.351651041667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45983.351651041667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45983.351651041667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45983.351651041667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45983.351651041667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45983.351651041667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45983.351651041667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45983.351651041667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45983.351651041667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45983.351651041667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45983.351651041667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45983.351651041667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45983.351651041667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45983.351651041667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45983.351651041667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45983.351651041667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45983.351651041667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45983.351651041667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45983.351651041667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45983.351651041667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45983.351651041667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45983.351651041667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45983.351651041667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45983.351651041667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45983.351651041667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45983.351651041667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45983.351651041667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45983.351651041667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45983.351651041667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45983.351651041667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45983.351651041667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45983.351651041667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45983.351651041667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45983.351651041667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45983.351651041667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45983.351651041667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45983.351651041667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45983.351651041667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45983.351651041667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45983.351651041667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45983.351651041667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45983.351651041667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45983.351651041667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45983.351651041667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45983.351651041667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45983.351651041667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45983.351651041667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45983.351651041667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45983.351651041667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45983.351651041667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45983.351651041667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45983.351651041667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45983.351651041667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45983.351651041667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45983.351651041667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45983.351651041667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45983.351651041667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45983.351651041667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45983.351651041667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45983.351651041667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45983.351651041667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45983.351651041667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45983.351651041667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45983.351651041667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45983.351651041667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45983.351651041667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45983.351651041667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45983.351651041667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45983.351651041667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45983.351651041667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45983.351651041667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45983.351651041667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45983.351651041667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45983.351651041667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45983.351651041667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45983.351651041667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45983.351651041667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45983.351651041667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45983.351651041667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45983.351651041667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45983.351651041667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45983.351651041667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45983.351651041667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45983.351651041667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45983.351651041667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45983.351651041667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45983.351651041667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45983.351651041667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45983.351651041667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45983.351651041667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45983.351651041667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45983.351651041667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45983.351651041667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45983.351651041667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45983.351651041667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45983.351651041667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45983.351651041667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45983.351651041667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45983.351651041667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45983.351651041667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45983.351651041667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45983.351651041667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45983.351651041667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45983.351651041667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45983.351651041667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45983.351651041667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45983.351651041667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45983.351651041667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45983.351651041667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45983.351651041667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45983.351651041667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45983.351651041667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45983.351651041667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45983.351651041667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45983.351651041667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45983.351651041667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45983.351651041667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45983.351651041667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45983.351651041667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45983.351651041667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45983.351651041667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45983.351651041667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45983.351651041667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45983.351651041667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45983.351651041667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45983.351651041667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45983.351651041667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45983.351651041667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45983.351651041667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45983.351651041667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45983.351651041667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45983.351651041667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45983.351651041667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45983.351651041667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45983.351651041667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45983.351651041667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45983.351651041667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45983.351651041667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45983.351651041667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45983.351651041667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45983.351651041667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45983.351651041667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45983.351651041667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45983.351651041667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45983.351651041667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45983.351651041667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45983.351651041667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45983.351651041667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45983.351651041667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45983.351651041667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45983.351651041667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45983.351651041667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45983.351651041667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45983.351651041667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45983.351651041667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45983.351651041667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45983.351651041667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45983.351651041667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45983.351651041667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45983.351651041667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45983.351651041667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45983.351651041667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45983.351651041667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45983.351651041667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45983.351651041667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45983.351651041667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45983.351651041667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45983.351651041667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45983.351651041667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45983.351651041667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45983.351651041667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45983.351651041667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45983.351651041667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45983.351651041667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45983.351651041667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45983.351651041667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45983.351651041667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45983.351651041667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45983.351651041667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45983.351651041667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45983.351651041667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45983.351651041667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45983.351651041667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45983.351651041667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45983.351651041667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45983.351651041667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45983.351651041667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45983.351651041667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45983.351651041667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45983.351651041667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45983.351651041667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45983.351651041667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45983.351651041667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45983.351651041667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45983.351651041667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45983.351651041667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45983.351651041667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45983.351651041667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45983.351651041667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45983.351651041667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45983.351651041667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45983.351651041667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45983.351651041667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45983.351651041667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45983.351651041667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45983.351651041667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45983.351651041667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45983.351651041667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45983.351651041667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45983.351651041667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45983.351651041667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45983.351651041667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45983.351651041667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45983.351651041667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45983.351651041667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45983.351651041667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45983.351651041667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45983.351651041667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45983.351651041667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45983.351651041667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45983.351651041667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45983.351651041667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45983.351651041667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45983.351651041667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45983.351651041667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45983.351651041667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45983.351651041667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45983.351651041667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45983.351651041667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45983.351651041667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45983.351651041667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45983.351651041667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45983.351651041667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45983.351651041667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45983.351651041667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45983.351651041667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45983.351651041667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45983.351651041667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45983.351651041667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45983.351651041667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45983.351651041667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45983.351651041667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45983.351651041667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45983.351651041667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45983.351651041667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45983.351651041667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45983.351651041667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45983.351651041667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45983.351651041667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45983.351651041667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45983.351651041667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45983.351651041667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45983.351651041667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45983.351651041667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45983.351651041667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45983.351651041667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45983.351651041667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45983.351651041667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45983.351651041667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45983.351651041667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45983.351651041667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45983.351651041667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45983.351651041667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45983.351651041667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45983.351651041667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45983.351651041667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45983.351651041667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45983.351651041667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45983.351651041667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45983.351651041667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45983.351651041667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45983.351651041667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45983.351651041667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45983.351651041667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45983.351651041667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45983.351651041667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45983.351651041667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45983.351651041667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45983.351651041667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45983.351651041667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45983.351651041667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45983.351651041667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45983.351651041667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45983.351651041667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45983.351651041667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45983.351651041667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45983.351651041667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45983.351651041667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45983.351651041667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45983.351651041667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45983.351651041667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45983.351651041667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45983.351651041667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45983.351651041667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45983.351651041667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45983.351651041667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45983.351651041667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45983.351651041667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45983.351651041667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45983.351651041667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45983.351651041667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45983.351651041667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45983.351651041667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45983.351651041667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45983.351651041667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45983.351651041667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45983.351651041667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45983.351651041667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45983.351651041667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45983.351651041667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45983.351651041667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45983.351651041667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45983.351651041667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45983.351651041667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45983.351651041667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45983.351651041667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45983.351651041667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45983.351651041667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45983.351651041667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45983.351651041667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45983.351651041667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45983.351651041667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45983.351651041667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45983.351651041667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45983.351651041667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45983.351651041667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45983.351651041667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45983.351651041667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45983.351651041667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45983.351651041667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45983.351651041667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45983.351651041667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45983.351651041667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45983.351651041667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45983.351651041667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45983.351651041667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45983.351651041667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45983.351651041667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45983.351651041667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45983.351651041667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45983.351651041667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45983.351651041667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45983.351651041667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45983.351651041667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45983.351651041667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45983.351651041667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45983.351651041667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45983.351651041667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45983.351651041667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45983.351651041667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45983.351651041667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45983.351651041667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45983.351651041667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45983.351651041667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45983.351651041667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45983.351651041667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45983.351651041667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45983.351651041667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45983.351651041667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45983.351651041667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45983.351651041667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45983.351651041667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45983.351651041667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45983.351651041667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45983.351651041667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45983.351651041667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45983.351651041667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45983.351651041667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45983.351651041667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45983.351651041667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45983.351651041667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45983.351651041667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45983.351651041667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45983.351651041667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45983.351651041667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45983.351651041667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45983.351651041667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45983.351651041667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45983.351651041667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45983.351651041667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45983.351651041667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45983.351651041667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45983.351651041667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45983.351651041667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45983.351651041667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45983.351651041667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45983.351651041667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45983.351651041667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45983.351651041667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45983.351651041667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45983.351651041667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45983.351651041667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45983.351651041667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45983.351651041667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45983.351651041667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45983.351651041667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45983.351651041667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45983.351651041667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45983.351651041667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45983.351651041667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45983.351651041667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45983.351651041667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45983.351651041667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45983.351651041667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45983.351651041667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45983.351651041667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45983.351651041667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45983.351651041667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45983.351651041667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45983.351651041667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45983.351651041667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45983.351651041667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45983.351651041667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45983.351651041667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45983.351651041667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45983.351651041667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45983.351651041667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45983.351651041667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45983.351651041667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45983.351651041667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45983.351651041667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45983.351651041667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45983.351651041667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45983.351651041667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45983.351651041667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45983.351651041667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45983.351651041667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45983.351651041667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45983.351651041667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45983.351651041667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45983.351651041667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45983.351651041667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45983.351651041667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45983.351651041667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45983.351651041667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45983.351651041667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45983.351651041667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45983.351651041667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45983.351651041667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45983.351651041667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45983.351651041667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45983.351651041667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45983.351651041667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45983.351651041667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45983.351651041667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45983.351651041667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45983.351651041667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45983.351651041667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45983.351651041667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45983.351651041667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45983.351651041667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45983.351651041667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45983.351651041667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45983.351651041667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45983.351651041667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45983.351651041667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45983.351651041667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45983.351651041667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45983.351651041667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45983.351651041667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45983.351651041667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45983.351651041667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45983.351651041667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45983.351651041667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45983.351651041667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45983.351651041667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45983.351651041667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45983.351651041667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45983.351651041667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45983.351651041667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45983.351651041667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45983.351651041667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45983.351651041667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45983.351651041667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45983.351651041667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45983.351651041667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45983.351651041667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45983.351651041667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45983.351651041667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45983.351651041667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45983.351651041667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45983.351651041667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45983.351651041667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45983.351651041667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45983.351651041667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45983.351651041667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45983.351651041667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45983.351651041667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45983.351651041667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45983.351651041667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45983.351651041667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45983.351651041667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45983.351651041667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45983.351651041667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45983.351651041667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45983.351651041667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45983.351651041667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45983.351651041667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45983.351651041667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45983.351651041667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45983.351651041667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45983.351651041667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45983.351651041667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45983.351651041667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45983.351651041667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45983.351651041667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45983.351651041667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45983.351651041667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45983.351651041667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45983.351651041667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45983.351651041667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45983.351651041667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45983.351651041667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45983.351651041667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45983.351651041667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45983.351651041667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45983.351651041667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45983.351651041667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45983.351651041667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45983.351651041667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45983.351651041667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45983.351651041667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45983.351651041667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45983.351651041667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45983.351651041667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45983.351651041667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45983.351651041667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45983.351651041667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45983.351651041667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45983.351651041667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45983.351651041667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45983.351651041667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45983.351651041667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45983.351651041667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45983.351651041667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45983.351651041667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45983.351651041667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45983.351651041667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45983.351651041667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45983.351651041667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45983.351651041667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45983.351651041667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45983.351651041667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45983.351651041667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45983.351651041667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45983.351651041667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45983.351651041667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45983.351651041667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45983.351651041667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45983.351651041667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45983.351651041667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45983.351651041667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45983.351651041667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45983.351651041667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45983.351651041667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45983.351651041667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45983.351651041667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45983.351651041667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45983.351651041667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45983.351651041667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45983.351651041667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45983.351651041667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45983.351651041667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45983.351651041667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45983.351651041667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45983.351651041667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45983.351651041667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45983.351651041667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45983.351651041667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45983.351651041667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45983.351651041667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45983.351651041667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45983.351651041667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45983.351651041667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45983.351651041667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45983.351651041667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45983.351651041667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45983.351651041667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45983.351651041667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45983.351651041667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45983.351651041667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45983.351651041667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45983.351651041667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45983.351651041667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45983.351651041667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45983.351651041667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45983.351651041667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45983.351651041667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45983.351651041667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45983.351651041667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45983.351651041667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45983.351651041667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45983.351651041667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45983.351651041667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45983.351651041667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45983.351651041667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45983.351651041667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45983.351651041667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45983.351651041667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45983.351651041667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45983.351651041667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45983.351651041667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45983.351651041667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45983.351651041667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45983.351651041667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45983.351651041667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45983.351651041667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45983.351651041667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45983.351651041667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45983.351651041667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45983.351651041667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45983.351651041667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45983.351651041667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45983.351651041667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45983.351651041667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45983.351651041667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45983.351651041667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45983.351651041667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45983.351651041667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45983.351651041667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45983.351651041667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45983.351651041667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45983.351651041667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45983.351651041667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45983.351651041667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45983.351651041667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45983.351651041667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45983.351651041667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45983.351651041667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45983.351651041667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45983.351651041667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45983.351651041667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45983.351651041667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45983.351651041667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45983.351651041667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45983.351651041667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45983.351651041667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45983.351651041667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45983.351651041667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45983.351651041667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45983.351651041667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45983.351651041667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45983.351651041667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45983.351651041667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45983.351651041667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45983.351651041667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45983.351651041667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45983.351651041667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45983.351651041667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45983.351651041667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45983.351651041667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45983.351651041667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45983.351651041667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45983.351651041667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45983.351651041667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45983.351651041667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45983.351651041667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45983.351651041667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45983.351651041667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45983.351651041667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45983.351651041667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45983.351651041667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45983.351651041667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45983.351651041667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45983.351651041667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45983.351651041667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45983.351651041667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45983.351651041667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45983.351651041667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45983.351651041667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45983.351651041667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45983.351651041667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45983.351651041667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45983.351651041667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45983.351651041667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45983.351651041667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45983.351651041667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45983.351651041667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45983.351651041667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45983.351651041667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45983.351651041667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45983.351651041667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45983.351651041667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45983.351651041667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45983.351651041667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45983.351651041667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45983.351651041667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45983.351651041667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45983.351651041667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45983.351651041667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45983.351651041667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45983.351651041667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45983.351651041667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45983.351651041667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45983.351651041667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45983.351651041667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45983.351651041667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45983.351651041667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45983.351651041667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45983.351651041667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45983.351651041667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45983.351651041667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45983.351651041667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45983.351651041667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45983.351651041667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45983.351651041667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45983.351651041667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45983.351651041667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45983.351651041667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45983.351651041667</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279.87093344907044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8.9625578701088671E-2</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45983.351651041667</v>
      </c>
      <c r="H4" s="95">
        <v>45983.324664351851</v>
      </c>
      <c r="I4" s="113" t="str">
        <f>IFERROR(VLOOKUP(D4,DB!A:F,6,0),"")</f>
        <v>SCECO</v>
      </c>
      <c r="J4" s="113" t="str">
        <f>IFERROR(VLOOKUP(D4,DB!A:G,7,0),"")</f>
        <v>Good</v>
      </c>
      <c r="K4" s="97" t="s">
        <v>39112</v>
      </c>
      <c r="L4" s="91" t="str">
        <f>IFERROR(VLOOKUP(D4,DB!A:I,9,0),"")</f>
        <v>Latis</v>
      </c>
    </row>
    <row r="5" spans="1:16" ht="15" customHeight="1">
      <c r="A5" s="113"/>
      <c r="B5" s="113" t="str">
        <f>IFERROR(VLOOKUP(D5,DB!A:K,11,0),"")</f>
        <v/>
      </c>
      <c r="C5" s="93"/>
      <c r="D5" s="91"/>
      <c r="E5" s="94"/>
      <c r="F5" s="95"/>
      <c r="G5" s="96">
        <f t="shared" ca="1" si="0"/>
        <v>45983.351651041667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45983.351651041667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45983.351651041667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45983.351651041667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45983.351651041667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45983.351651041667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45983.351651041667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45983.351651041667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45983.351651041667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45983.351651041667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45983.351651041667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45983.351651041667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45983.351651041667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45983.351651041667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45983.351651041667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45983.351651041667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45983.351651041667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45983.351651041667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45983.351651041667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45983.351651041667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45983.351651041667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45983.351651041667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45983.351651041667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45983.351651041667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45983.351651041667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45983.351651041667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45983.351651041667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45983.351651041667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45983.351651041667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45983.351651041667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45983.351651041667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45983.351651041667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45983.351651041667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45983.351651041667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45983.351651041667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45983.351651041667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45983.351651041667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45983.351651041667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45983.351651041667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45983.351651041667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45983.351651041667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45983.351651041667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45983.351651041667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45983.351651041667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45983.351651041667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45983.351651041667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45983.351651041667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45983.351651041667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45983.351651041667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45983.351651041667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45983.351651041667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45983.351651041667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45983.351651041667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45983.351651041667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45983.351651041667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45983.351651041667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45983.351651041667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45983.351651041667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45983.351651041667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45983.351651041667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45983.351651041667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45983.351651041667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45983.351651041667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45983.351651041667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45983.351651041667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45983.351651041667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45983.351651041667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45983.351651041667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45983.351651041667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45983.351651041667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45983.351651041667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45983.351651041667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45983.351651041667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45983.351651041667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45983.351651041667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45983.351651041667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45983.351651041667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45983.351651041667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45983.351651041667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45983.351651041667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45983.351651041667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45983.351651041667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45983.351651041667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45983.351651041667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45983.351651041667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45983.351651041667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45983.351651041667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45983.351651041667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45983.351651041667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45983.351651041667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45983.351651041667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45983.351651041667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45983.351651041667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45983.351651041667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45983.351651041667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45983.351651041667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45983.351651041667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45983.351651041667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45983.351651041667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45983.351651041667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45983.351651041667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45983.351651041667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45983.351651041667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45983.351651041667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45983.351651041667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45983.351651041667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45983.351651041667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45983.351651041667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45983.351651041667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45983.351651041667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45983.351651041667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45983.351651041667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45983.351651041667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45983.351651041667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45983.351651041667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45983.351651041667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45983.351651041667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45983.351651041667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45983.351651041667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45983.351651041667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45983.351651041667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45983.351651041667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45983.351651041667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45983.351651041667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45983.351651041667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45983.351651041667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45983.351651041667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45983.351651041667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45983.351651041667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45983.351651041667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45983.351651041667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45983.351651041667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45983.351651041667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45983.351651041667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45983.351651041667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45983.351651041667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45983.351651041667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45983.351651041667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45983.351651041667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45983.351651041667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45983.351651041667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45983.351651041667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45983.351651041667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45983.351651041667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45983.351651041667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45983.351651041667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45983.351651041667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45983.351651041667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45983.351651041667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45983.351651041667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45983.351651041667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45983.351651041667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45983.351651041667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45983.351651041667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45983.351651041667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45983.351651041667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45983.351651041667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45983.351651041667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45983.351651041667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45983.351651041667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45983.351651041667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45983.351651041667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45983.351651041667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45983.351651041667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45983.351651041667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45983.351651041667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45983.351651041667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45983.351651041667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45983.351651041667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45983.351651041667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45983.351651041667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45983.351651041667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45983.351651041667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45983.351651041667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45983.351651041667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45983.351651041667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45983.351651041667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45983.351651041667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45983.351651041667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45983.351651041667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45983.351651041667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45983.351651041667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45983.351651041667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45983.351651041667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45983.351651041667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45983.351651041667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45983.351651041667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45983.351651041667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45983.351651041667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45983.351651041667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45983.351651041667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45983.351651041667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45983.351651041667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45983.351651041667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45983.351651041667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45983.351651041667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45983.351651041667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45983.351651041667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45983.351651041667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45983.351651041667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45983.351651041667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45983.351651041667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45983.351651041667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45983.351651041667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45983.351651041667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45983.351651041667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45983.351651041667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45983.351651041667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45983.351651041667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45983.351651041667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45983.351651041667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45983.351651041667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45983.351651041667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45983.351651041667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45983.351651041667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45983.351651041667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45983.351651041667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45983.351651041667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45983.351651041667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45983.351651041667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45983.351651041667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45983.351651041667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45983.351651041667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45983.351651041667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45983.351651041667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45983.351651041667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45983.351651041667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45983.351651041667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45983.351651041667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45983.351651041667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45983.351651041667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45983.351651041667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45983.351651041667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45983.351651041667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45983.351651041667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45983.351651041667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45983.351651041667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45983.351651041667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45983.351651041667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45983.351651041667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45983.351651041667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45983.351651041667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45983.351651041667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45983.351651041667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45983.351651041667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45983.351651041667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45983.351651041667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45983.351651041667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45983.351651041667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45983.351651041667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45983.351651041667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45983.351651041667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45983.351651041667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45983.351651041667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45983.351651041667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45983.351651041667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45983.351651041667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45983.351651041667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45983.351651041667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45983.351651041667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45983.351651041667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45983.351651041667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45983.351651041667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45983.351651041667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45983.351651041667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45983.351651041667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45983.351651041667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45983.351651041667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45983.351651041667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45983.351651041667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45983.351651041667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45983.351651041667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45983.351651041667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45983.351651041667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45983.351651041667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45983.351651041667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45983.351651041667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45983.351651041667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45983.351651041667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45983.351651041667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45983.351651041667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45983.351651041667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45983.351651041667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45983.351651041667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45983.351651041667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45983.351651041667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45983.351651041667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45983.351651041667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45983.351651041667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45983.351651041667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45983.351651041667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45983.351651041667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45983.351651041667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45983.351651041667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45983.351651041667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45983.351651041667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45983.351651041667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45983.351651041667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45983.351651041667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45983.351651041667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45983.351651041667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45983.351651041667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45983.351651041667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45983.351651041667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45983.351651041667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45983.351651041667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45983.351651041667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45983.351651041667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45983.351651041667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45983.351651041667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45983.351651041667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45983.351651041667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45983.351651041667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45983.351651041667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45983.351651041667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45983.351651041667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45983.351651041667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45983.351651041667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45983.351651041667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45983.351651041667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45983.351651041667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45983.351651041667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45983.351651041667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45983.351651041667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45983.351651041667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45983.351651041667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45983.351651041667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45983.351651041667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45983.351651041667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45983.351651041667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45983.351651041667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45983.351651041667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45983.351651041667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45983.351651041667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45983.351651041667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45983.351651041667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45983.351651041667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45983.351651041667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45983.351651041667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45983.351651041667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45983.351651041667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45983.351651041667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45983.351651041667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45983.351651041667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45983.351651041667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45983.351651041667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45983.351651041667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45983.351651041667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45983.351651041667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45983.351651041667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45983.351651041667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45983.351651041667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45983.351651041667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45983.351651041667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45983.351651041667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45983.351651041667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45983.351651041667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45983.351651041667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45983.351651041667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45983.351651041667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45983.351651041667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45983.351651041667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45983.351651041667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45983.351651041667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45983.351651041667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45983.351651041667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45983.351651041667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45983.351651041667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45983.351651041667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45983.351651041667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45983.351651041667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45983.351651041667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45983.351651041667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45983.351651041667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45983.351651041667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45983.351651041667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45983.351651041667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45983.351651041667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45983.351651041667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45983.351651041667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45983.351651041667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45983.351651041667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45983.351651041667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45983.351651041667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45983.351651041667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45983.351651041667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45983.351651041667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45983.351651041667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45983.351651041667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45983.351651041667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45983.351651041667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45983.351651041667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45983.351651041667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45983.351651041667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45983.351651041667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45983.351651041667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45983.351651041667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45983.351651041667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45983.351651041667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45983.351651041667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45983.351651041667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45983.351651041667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45983.351651041667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45983.351651041667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45983.351651041667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45983.351651041667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45983.351651041667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45983.351651041667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45983.351651041667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45983.351651041667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45983.351651041667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45983.351651041667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45983.351651041667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45983.351651041667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45983.351651041667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45983.351651041667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45983.351651041667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45983.351651041667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45983.351651041667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45983.351651041667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45983.351651041667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45983.351651041667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45983.351651041667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45983.351651041667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45983.351651041667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45983.351651041667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45983.351651041667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45983.351651041667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45983.351651041667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45983.351651041667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45983.351651041667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45983.351651041667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45983.351651041667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45983.351651041667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45983.351651041667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45983.351651041667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45983.351651041667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45983.351651041667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45983.351651041667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45983.351651041667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45983.351651041667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45983.351651041667</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91.519590856478317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57.162773726849991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34.690539930554223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5.8368478009288083</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1.9783524305530591</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0.58309780092531582</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38118</v>
      </c>
      <c r="E8" s="109" t="s">
        <v>39021</v>
      </c>
      <c r="F8" s="128">
        <v>45983.307453703703</v>
      </c>
      <c r="G8" s="111">
        <f ca="1">IFERROR(NOW()-F8,"")</f>
        <v>4.4197337963851169E-2</v>
      </c>
      <c r="H8" s="128">
        <v>45983.301655092589</v>
      </c>
      <c r="I8" s="109" t="str">
        <f>IFERROR(VLOOKUP(D8,DB!A:F,6,0),"")</f>
        <v>SCECO</v>
      </c>
      <c r="J8" s="109" t="str">
        <f>IFERROR(VLOOKUP(D8,DB!A:G,7,0),"")</f>
        <v>Haj Removal</v>
      </c>
      <c r="K8" s="109" t="s">
        <v>39126</v>
      </c>
      <c r="L8" s="109" t="str">
        <f>IFERROR(VLOOKUP(D8,DB!A:I,9,0),"")</f>
        <v>Latis</v>
      </c>
    </row>
    <row r="9" spans="1:13">
      <c r="A9" s="109" t="s">
        <v>39127</v>
      </c>
      <c r="B9" s="109" t="str">
        <f>IFERROR(VLOOKUP(D9,DB!A:K,11,0),"")</f>
        <v>R5</v>
      </c>
      <c r="C9" s="109">
        <v>1</v>
      </c>
      <c r="D9" s="109" t="s">
        <v>32330</v>
      </c>
      <c r="E9" s="109" t="s">
        <v>39021</v>
      </c>
      <c r="F9" s="109" t="s">
        <v>39128</v>
      </c>
      <c r="G9" s="111" t="str">
        <f ca="1">IFERROR(NOW()-F9,"")</f>
        <v/>
      </c>
      <c r="H9" s="128">
        <v>45983.318981481483</v>
      </c>
      <c r="I9" s="109" t="str">
        <f>IFERROR(VLOOKUP(D9,DB!A:F,6,0),"")</f>
        <v>SCECO</v>
      </c>
      <c r="J9" s="109" t="str">
        <f>IFERROR(VLOOKUP(D9,DB!A:G,7,0),"")</f>
        <v>Dead</v>
      </c>
      <c r="K9" s="109" t="s">
        <v>39129</v>
      </c>
      <c r="L9" s="109" t="str">
        <f>IFERROR(VLOOKUP(D9,DB!A:I,9,0),"")</f>
        <v>Latis</v>
      </c>
    </row>
    <row r="10" spans="1:13">
      <c r="A10" s="109"/>
      <c r="B10" s="109" t="str">
        <f>IFERROR(VLOOKUP(D10,DB!A:K,11,0),"")</f>
        <v/>
      </c>
      <c r="C10" s="109"/>
      <c r="D10" s="109"/>
      <c r="E10" s="109"/>
      <c r="F10" s="109"/>
      <c r="G10" s="111">
        <f ca="1">IFERROR(NOW()-F10,"")</f>
        <v>45983.351651041667</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45983.351651041667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45983.351651041667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45983.351651041667</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45983.351651041667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45983.351651041667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45983.351651041667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45983.351651041667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45983.351651041667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45983.351651041667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45983.351651041667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45983.351651041667</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45983.351651041667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45983.351651041667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45983.351651041667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45983.351651041667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45983.351651041667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45983.351651041667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45983.351651041667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45983.351651041667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45983.351651041667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45983.351651041667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45983.351651041667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45983.351651041667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45983.351651041667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45983.351651041667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45983.351651041667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45983.351651041667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45983.351651041667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45983.351651041667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45983.351651041667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45983.351651041667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45983.351651041667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45983.351651041667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45983.351651041667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45983.351651041667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45983.351651041667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45983.351651041667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45983.351651041667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45983.351651041667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45983.351651041667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45983.351651041667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45983.351651041667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45983.351651041667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45983.351651041667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45983.351651041667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45983.351651041667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45983.351651041667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45983.351651041667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45983.351651041667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45983.351651041667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45983.351651041667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45983.351651041667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45983.351651041667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45983.351651041667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45983.351651041667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45983.351651041667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45983.351651041667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45983.351651041667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45983.351651041667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45983.351651041667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45983.351651041667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45983.351651041667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45983.351651041667</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45983.351651041667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45983.351651041667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45983.351651041667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45983.351651041667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45983.351651041667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45983.351651041667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45983.351651041667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45983.351651041667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45983.351651041667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45983.351651041667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45983.351651041667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45983.351651041667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45983.351651041667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45983.351651041667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45983.351651041667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45983.351651041667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45983.351651041667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45983.351651041667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45983.351651041667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45983.351651041667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45983.351651041667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45983.351651041667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45983.351651041667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45983.351651041667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45983.351651041667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45983.351651041667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45983.351651041667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45983.351651041667</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34850</v>
      </c>
      <c r="E2" s="109" t="s">
        <v>39021</v>
      </c>
      <c r="F2" s="121">
        <v>45983.312881944446</v>
      </c>
      <c r="G2" s="104">
        <f t="shared" ref="G2:G21" ca="1" si="0">IFERROR(NOW()-F2,"-")</f>
        <v>3.8769097220210824E-2</v>
      </c>
      <c r="H2" s="121">
        <v>45983.312824074077</v>
      </c>
      <c r="I2" s="119" t="str">
        <f>IFERROR(VLOOKUP(D2,DB!A:F,6,0),"")</f>
        <v>SCECO</v>
      </c>
      <c r="J2" s="119" t="str">
        <f>IFERROR(VLOOKUP(D2,DB!A:G,7,0),"")</f>
        <v>In progress</v>
      </c>
      <c r="K2" s="122" t="s">
        <v>39131</v>
      </c>
      <c r="L2" s="123" t="str">
        <f>IFERROR(VLOOKUP(D2,DB!A:I,9,0),"")</f>
        <v>Latis</v>
      </c>
    </row>
    <row r="3" spans="1:16382" ht="31.5" customHeight="1">
      <c r="A3" s="118"/>
      <c r="B3" s="119" t="str">
        <f>IFERROR(VLOOKUP(D3,DB!A:K,11,0),"")</f>
        <v/>
      </c>
      <c r="C3" s="120"/>
      <c r="D3" s="119"/>
      <c r="E3" s="109"/>
      <c r="F3" s="121"/>
      <c r="G3" s="104">
        <f t="shared" ca="1" si="0"/>
        <v>45983.351651041667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45983.351651041667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45983.351651041667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45983.351651041667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45983.351651041667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45983.351651041667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45983.351651041667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45983.351651041667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45983.351651041667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45983.351651041667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45983.351651041667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45983.351651041667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45983.351651041667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45983.351651041667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45983.351651041667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45983.351651041667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45983.351651041667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45983.351651041667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45983.351651041667</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